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成绩汇总表" sheetId="1" r:id="rId1"/>
  </sheets>
  <definedNames>
    <definedName name="_xlnm.Print_Area" localSheetId="0">'成绩汇总表'!$A$1:$K$149</definedName>
    <definedName name="_xlnm.Print_Titles" localSheetId="0">'成绩汇总表'!$3:$5</definedName>
  </definedNames>
  <calcPr fullCalcOnLoad="1"/>
</workbook>
</file>

<file path=xl/sharedStrings.xml><?xml version="1.0" encoding="utf-8"?>
<sst xmlns="http://schemas.openxmlformats.org/spreadsheetml/2006/main" count="728" uniqueCount="408">
  <si>
    <t>2018年自治区面向社会公开考试录用公务员、工作人员
补录成绩汇总表</t>
  </si>
  <si>
    <t xml:space="preserve">      </t>
  </si>
  <si>
    <t>序号</t>
  </si>
  <si>
    <t>录用机
关名称</t>
  </si>
  <si>
    <t>计划招考人数</t>
  </si>
  <si>
    <t>姓名</t>
  </si>
  <si>
    <t>报名序号</t>
  </si>
  <si>
    <t>笔试成绩</t>
  </si>
  <si>
    <t>笔试成绩÷科目数×50%</t>
  </si>
  <si>
    <t>面试成绩</t>
  </si>
  <si>
    <t>面试成绩×50%</t>
  </si>
  <si>
    <t>总成绩</t>
  </si>
  <si>
    <t>名次</t>
  </si>
  <si>
    <t>阿勒泰地区阿勒泰市人民政府办公室</t>
  </si>
  <si>
    <t>1</t>
  </si>
  <si>
    <t>阿拉依·托力恒</t>
  </si>
  <si>
    <t>181052339</t>
  </si>
  <si>
    <t>136.5</t>
  </si>
  <si>
    <t>阿尔达克·造盘</t>
  </si>
  <si>
    <t>181083601</t>
  </si>
  <si>
    <t>130.5</t>
  </si>
  <si>
    <t>自动
放弃</t>
  </si>
  <si>
    <t>朱丽德孜·木汗</t>
  </si>
  <si>
    <t>181078467</t>
  </si>
  <si>
    <t>阿勒泰地区阿勒泰市人力资源和社会保障局</t>
  </si>
  <si>
    <t>张杰</t>
  </si>
  <si>
    <t>181007675</t>
  </si>
  <si>
    <t>廖旭东</t>
  </si>
  <si>
    <t>181036683</t>
  </si>
  <si>
    <t>仙锋</t>
  </si>
  <si>
    <t>181034179</t>
  </si>
  <si>
    <t>阿勒泰地区阿勒泰市地区行政执法局</t>
  </si>
  <si>
    <t>张瑞</t>
  </si>
  <si>
    <t>181030107</t>
  </si>
  <si>
    <t>124.0</t>
  </si>
  <si>
    <t>叶尔阿思力·叶尔江</t>
  </si>
  <si>
    <t>181083758</t>
  </si>
  <si>
    <t>121.5</t>
  </si>
  <si>
    <t>肖承邦</t>
  </si>
  <si>
    <t>181030723</t>
  </si>
  <si>
    <t>119.5</t>
  </si>
  <si>
    <t>阿勒泰地区阿勒泰市行政执法局</t>
  </si>
  <si>
    <t>叶斯波力·加那尔别克</t>
  </si>
  <si>
    <t>181076834</t>
  </si>
  <si>
    <t>阿勒泰地区哈巴河县财政局</t>
  </si>
  <si>
    <t>武聪</t>
  </si>
  <si>
    <t>181019688</t>
  </si>
  <si>
    <t>姚辉</t>
  </si>
  <si>
    <t>181034966</t>
  </si>
  <si>
    <t>120.5</t>
  </si>
  <si>
    <t>王琦</t>
  </si>
  <si>
    <t>181031558</t>
  </si>
  <si>
    <t>115.5</t>
  </si>
  <si>
    <t>阿勒泰地区阿勒泰市喀拉希力克乡政府</t>
  </si>
  <si>
    <t>阿依霞·玉素甫</t>
  </si>
  <si>
    <t>181080103</t>
  </si>
  <si>
    <t>120.0</t>
  </si>
  <si>
    <t>杨灿</t>
  </si>
  <si>
    <t>181077964</t>
  </si>
  <si>
    <t>117.5</t>
  </si>
  <si>
    <t>刘果墚</t>
  </si>
  <si>
    <t>181033398</t>
  </si>
  <si>
    <t>111.5</t>
  </si>
  <si>
    <t>阿勒泰地区阿勒泰市金山街道办事处</t>
  </si>
  <si>
    <t>加依那提·金斯别克</t>
  </si>
  <si>
    <t>181064046</t>
  </si>
  <si>
    <t>129.5</t>
  </si>
  <si>
    <t>穆丽德尔·叶尔肯</t>
  </si>
  <si>
    <t>181081858</t>
  </si>
  <si>
    <t>126.5</t>
  </si>
  <si>
    <t>列娜·卡德尔别克</t>
  </si>
  <si>
    <t>181086068</t>
  </si>
  <si>
    <t>125.0</t>
  </si>
  <si>
    <t>阿勒泰地区阿勒泰市社会保险管理局</t>
  </si>
  <si>
    <t>叶斯哈提·阿依托拉</t>
  </si>
  <si>
    <t>181064643</t>
  </si>
  <si>
    <t>127.0</t>
  </si>
  <si>
    <t>阿勒泰地区阿勒泰市社会保障管理局</t>
  </si>
  <si>
    <t>吴鸿军</t>
  </si>
  <si>
    <t>181016386</t>
  </si>
  <si>
    <t>时荣杰</t>
  </si>
  <si>
    <t>181022734</t>
  </si>
  <si>
    <t>杨友浩</t>
  </si>
  <si>
    <t>181027430</t>
  </si>
  <si>
    <t>阿勒泰地区哈巴河县齐巴尔镇人民政府</t>
  </si>
  <si>
    <t>郭妍萍</t>
  </si>
  <si>
    <t>181035692</t>
  </si>
  <si>
    <t>刘媛媛</t>
  </si>
  <si>
    <t>181030668</t>
  </si>
  <si>
    <t>122.5</t>
  </si>
  <si>
    <t>公振中</t>
  </si>
  <si>
    <t>181034605</t>
  </si>
  <si>
    <t>116.5</t>
  </si>
  <si>
    <t>阿勒泰地区阿勒泰市乡镇财政管理局</t>
  </si>
  <si>
    <t>唐加力克·扎克西汗</t>
  </si>
  <si>
    <t>181077672</t>
  </si>
  <si>
    <t>118.0</t>
  </si>
  <si>
    <t>藏格尔·波兰</t>
  </si>
  <si>
    <t>181077237</t>
  </si>
  <si>
    <t>合然·哈依那别克</t>
  </si>
  <si>
    <t>181050095</t>
  </si>
  <si>
    <t>阿勒泰地区布尔津县劳动监察大队</t>
  </si>
  <si>
    <t>阿拜·吐斯甫</t>
  </si>
  <si>
    <t>181081113</t>
  </si>
  <si>
    <t>127.5</t>
  </si>
  <si>
    <t>珠丽德孜·海拉提</t>
  </si>
  <si>
    <t>181065806</t>
  </si>
  <si>
    <t>孜丽迭·托哈塔尔别克</t>
  </si>
  <si>
    <t>181084812</t>
  </si>
  <si>
    <t>阿勒泰地区布尔津县窝依莫克镇人民政府</t>
  </si>
  <si>
    <t>古丽江·乌拉尔别克</t>
  </si>
  <si>
    <t>181042388</t>
  </si>
  <si>
    <t>141.0</t>
  </si>
  <si>
    <t>巴扎尔汗·肯加勒</t>
  </si>
  <si>
    <t>181085681</t>
  </si>
  <si>
    <t>122.0</t>
  </si>
  <si>
    <t>署阿克·哈那哈提</t>
  </si>
  <si>
    <t>181077876</t>
  </si>
  <si>
    <t>阿勒泰地区布尔津县司法局</t>
  </si>
  <si>
    <t>聂雅珺</t>
  </si>
  <si>
    <t>181006213</t>
  </si>
  <si>
    <t>126.0</t>
  </si>
  <si>
    <t>闫婷</t>
  </si>
  <si>
    <t>181036196</t>
  </si>
  <si>
    <t>123.5</t>
  </si>
  <si>
    <t>阿娜尔·阿尔甫拜</t>
  </si>
  <si>
    <t>181066044</t>
  </si>
  <si>
    <t>阿勒泰地区阿勒泰市人民法院</t>
  </si>
  <si>
    <t>张少龙</t>
  </si>
  <si>
    <t>181003597</t>
  </si>
  <si>
    <t>116.0</t>
  </si>
  <si>
    <t>党群阿勒泰地区哈巴河县机构编制委员会办公室</t>
  </si>
  <si>
    <t>胡文浩</t>
  </si>
  <si>
    <t>181006269</t>
  </si>
  <si>
    <t>高英杰</t>
  </si>
  <si>
    <t>181005147</t>
  </si>
  <si>
    <t>86.0</t>
  </si>
  <si>
    <t>党群阿勒泰地区哈巴河县地方志办公室</t>
  </si>
  <si>
    <t>努尔巴合提·哈不德勒勒</t>
  </si>
  <si>
    <t>181079972</t>
  </si>
  <si>
    <t>阿孜亚·吾木尔别克</t>
  </si>
  <si>
    <t>181079824</t>
  </si>
  <si>
    <t>迪努尔·包拉提</t>
  </si>
  <si>
    <t>181081286</t>
  </si>
  <si>
    <t>阿勒泰地区阿勒泰市电子政务管理办公室</t>
  </si>
  <si>
    <t>刘璐</t>
  </si>
  <si>
    <t>181002835</t>
  </si>
  <si>
    <t>132.5</t>
  </si>
  <si>
    <t>张娇</t>
  </si>
  <si>
    <t>181015207</t>
  </si>
  <si>
    <t>130.0</t>
  </si>
  <si>
    <t>木丽德尔·卡德尔汗</t>
  </si>
  <si>
    <t>181079636</t>
  </si>
  <si>
    <t>古丽白娜·哈力木</t>
  </si>
  <si>
    <t>181082798</t>
  </si>
  <si>
    <t>阿勒泰地区阿勒泰市公安局</t>
  </si>
  <si>
    <t>王珊</t>
  </si>
  <si>
    <t>181013138</t>
  </si>
  <si>
    <t>182.5</t>
  </si>
  <si>
    <t>曹曦婧</t>
  </si>
  <si>
    <t>181032366</t>
  </si>
  <si>
    <t>176.5</t>
  </si>
  <si>
    <t>玛丽卡·波拉提汗</t>
  </si>
  <si>
    <t>181083531</t>
  </si>
  <si>
    <t>172.0</t>
  </si>
  <si>
    <t>阿勒泰地区哈巴河县公安局</t>
  </si>
  <si>
    <t>段亚雯</t>
  </si>
  <si>
    <t>181027353</t>
  </si>
  <si>
    <t>183.5</t>
  </si>
  <si>
    <t>森巴提·马丁</t>
  </si>
  <si>
    <t>181080491</t>
  </si>
  <si>
    <t>173.5</t>
  </si>
  <si>
    <t>哈那提·巴扎尔别克</t>
  </si>
  <si>
    <t>181081441</t>
  </si>
  <si>
    <t>166.5</t>
  </si>
  <si>
    <t>阿勒泰地区公安局喀纳斯景区管理委员会公安局科员</t>
  </si>
  <si>
    <t>张小龙</t>
  </si>
  <si>
    <t>181078284</t>
  </si>
  <si>
    <t>170.0</t>
  </si>
  <si>
    <t>贺雪海</t>
  </si>
  <si>
    <t>181077578</t>
  </si>
  <si>
    <t>167.0</t>
  </si>
  <si>
    <t>吉格尔·木哈买提</t>
  </si>
  <si>
    <t>181062553</t>
  </si>
  <si>
    <t>163.0</t>
  </si>
  <si>
    <t>王文</t>
  </si>
  <si>
    <t>181036803</t>
  </si>
  <si>
    <t>171.5</t>
  </si>
  <si>
    <t>叶尔波勒·托留根</t>
  </si>
  <si>
    <t>181042228</t>
  </si>
  <si>
    <t>159.5</t>
  </si>
  <si>
    <t>马志民</t>
  </si>
  <si>
    <t>181085077</t>
  </si>
  <si>
    <t>156.0</t>
  </si>
  <si>
    <t>阿勒泰地区哈巴河县市场监督管理局</t>
  </si>
  <si>
    <t>王震</t>
  </si>
  <si>
    <t>181033268</t>
  </si>
  <si>
    <t>128.5</t>
  </si>
  <si>
    <t>李浩</t>
  </si>
  <si>
    <t>181030965</t>
  </si>
  <si>
    <t>106.0</t>
  </si>
  <si>
    <t>阿勒泰地区吉木乃县人才流动开发办公室</t>
  </si>
  <si>
    <t>吴世豪</t>
  </si>
  <si>
    <t>181030798</t>
  </si>
  <si>
    <t>115.0</t>
  </si>
  <si>
    <t>郑东征</t>
  </si>
  <si>
    <t>181030743</t>
  </si>
  <si>
    <t>114.0</t>
  </si>
  <si>
    <t>魏剑峰</t>
  </si>
  <si>
    <t>181030252</t>
  </si>
  <si>
    <t>113.0</t>
  </si>
  <si>
    <t>阿勒泰地区富蕴县城市居民最低生活保障管理中心</t>
  </si>
  <si>
    <t>娜孜依兰·文化</t>
  </si>
  <si>
    <t>181079137</t>
  </si>
  <si>
    <t>叶斯波拉提·阿斯哈尔</t>
  </si>
  <si>
    <t>181043694</t>
  </si>
  <si>
    <t>周楠</t>
  </si>
  <si>
    <t>181032300</t>
  </si>
  <si>
    <t>117.0</t>
  </si>
  <si>
    <t>朱勒杜孜·吾拉力</t>
  </si>
  <si>
    <t>181066797</t>
  </si>
  <si>
    <t>阿勒泰地区富蕴县政府教育督导室</t>
  </si>
  <si>
    <t>美丽·托尔恒</t>
  </si>
  <si>
    <t>181065258</t>
  </si>
  <si>
    <t>吾丽盼·海拉提</t>
  </si>
  <si>
    <t>181083472</t>
  </si>
  <si>
    <t>叶尔古丽·瓦什</t>
  </si>
  <si>
    <t>181086452</t>
  </si>
  <si>
    <t>118.5</t>
  </si>
  <si>
    <t>阿勒泰地区青河县文化市场稽查大队</t>
  </si>
  <si>
    <t>刘世杰</t>
  </si>
  <si>
    <t>181021739</t>
  </si>
  <si>
    <t>王露伟</t>
  </si>
  <si>
    <t>181033969</t>
  </si>
  <si>
    <t>阿勒泰地区喀纳斯景区管理委员会禾木哈纳斯蒙古民族乡人民政府</t>
  </si>
  <si>
    <t>叶尔力克·巴合提别克</t>
  </si>
  <si>
    <t>181083667</t>
  </si>
  <si>
    <t>123.0</t>
  </si>
  <si>
    <t>马合沙提别克·买买提</t>
  </si>
  <si>
    <t>181082683</t>
  </si>
  <si>
    <t>努尔江·巴合提别克</t>
  </si>
  <si>
    <t>181077724</t>
  </si>
  <si>
    <t>119.0</t>
  </si>
  <si>
    <t>玛依拉</t>
  </si>
  <si>
    <t>181079407</t>
  </si>
  <si>
    <t>阿勒泰地区富蕴县公安局</t>
  </si>
  <si>
    <t>阿依波力·加尔肯</t>
  </si>
  <si>
    <t>181080143</t>
  </si>
  <si>
    <t>146.0</t>
  </si>
  <si>
    <t>沙依拉吾拜·阿黑多拉</t>
  </si>
  <si>
    <t>181086405</t>
  </si>
  <si>
    <t>阿勒泰地区青河县公安局刑警大队</t>
  </si>
  <si>
    <t>苏比努尔·肖开提</t>
  </si>
  <si>
    <t>181079769</t>
  </si>
  <si>
    <t>188.5</t>
  </si>
  <si>
    <t>王楠</t>
  </si>
  <si>
    <t>181037095</t>
  </si>
  <si>
    <t>185.0</t>
  </si>
  <si>
    <t>郑永辉</t>
  </si>
  <si>
    <t>181019850</t>
  </si>
  <si>
    <t>蔡家瑞</t>
  </si>
  <si>
    <t>181033213</t>
  </si>
  <si>
    <t>170.5</t>
  </si>
  <si>
    <t>辛鑫</t>
  </si>
  <si>
    <t>181037093</t>
  </si>
  <si>
    <t>阿勒泰地区哈巴河县加依勒玛乡人民政府</t>
  </si>
  <si>
    <t>岳航</t>
  </si>
  <si>
    <t>181034326</t>
  </si>
  <si>
    <t>潘涛</t>
  </si>
  <si>
    <t>181036120</t>
  </si>
  <si>
    <t>马文康</t>
  </si>
  <si>
    <t>181025604</t>
  </si>
  <si>
    <t>邓强</t>
  </si>
  <si>
    <t>181006790</t>
  </si>
  <si>
    <t>121.0</t>
  </si>
  <si>
    <t>周恩剑</t>
  </si>
  <si>
    <t>181036295</t>
  </si>
  <si>
    <t>李甜</t>
  </si>
  <si>
    <t>181033382</t>
  </si>
  <si>
    <t>张华强</t>
  </si>
  <si>
    <t>181027962</t>
  </si>
  <si>
    <t>张锋</t>
  </si>
  <si>
    <t>181010764</t>
  </si>
  <si>
    <t>孔祥海</t>
  </si>
  <si>
    <t>181033070</t>
  </si>
  <si>
    <t>汪倩倩</t>
  </si>
  <si>
    <t>181024332</t>
  </si>
  <si>
    <t>盛超</t>
  </si>
  <si>
    <t>181034283</t>
  </si>
  <si>
    <t>周林</t>
  </si>
  <si>
    <t>181035199</t>
  </si>
  <si>
    <t>阿勒泰地区哈巴河县劳动监察大队</t>
  </si>
  <si>
    <t>刘凤</t>
  </si>
  <si>
    <t>181027769</t>
  </si>
  <si>
    <t>赵志拓</t>
  </si>
  <si>
    <t>181024033</t>
  </si>
  <si>
    <t>车园园</t>
  </si>
  <si>
    <t>181036165</t>
  </si>
  <si>
    <t>阿勒泰地区哈巴河县粮食局</t>
  </si>
  <si>
    <t>聂可乐</t>
  </si>
  <si>
    <t>181029735</t>
  </si>
  <si>
    <t>刘磊</t>
  </si>
  <si>
    <t>181030760</t>
  </si>
  <si>
    <t>108.0</t>
  </si>
  <si>
    <t>程贺贺</t>
  </si>
  <si>
    <t>181039065</t>
  </si>
  <si>
    <t>104.5</t>
  </si>
  <si>
    <t>阿勒泰地区吉木乃县交通运输局</t>
  </si>
  <si>
    <t>张欢</t>
  </si>
  <si>
    <t>181031846</t>
  </si>
  <si>
    <t>加依河·赛尔汗</t>
  </si>
  <si>
    <t>181078319</t>
  </si>
  <si>
    <t>高鹏</t>
  </si>
  <si>
    <t>181010571</t>
  </si>
  <si>
    <t>阿勒泰地区吉木乃县城市居民最低生活保障管理中心</t>
  </si>
  <si>
    <t>朱丽都斯·阿布德力</t>
  </si>
  <si>
    <t>181077409</t>
  </si>
  <si>
    <t>张熙</t>
  </si>
  <si>
    <t>181030414</t>
  </si>
  <si>
    <t>玛如瓦·阔干</t>
  </si>
  <si>
    <t>181080169</t>
  </si>
  <si>
    <t>112.5</t>
  </si>
  <si>
    <t>党群阿勒泰地区哈巴河县人民法院</t>
  </si>
  <si>
    <t>李霞</t>
  </si>
  <si>
    <t>181012825</t>
  </si>
  <si>
    <t>哈提帕·巴克提汗</t>
  </si>
  <si>
    <t>181084816</t>
  </si>
  <si>
    <t>韩淼</t>
  </si>
  <si>
    <t>181004899</t>
  </si>
  <si>
    <t>107.5</t>
  </si>
  <si>
    <t>阿依登·阿克力别克</t>
  </si>
  <si>
    <t>181081104</t>
  </si>
  <si>
    <t>105.5</t>
  </si>
  <si>
    <t>巴岩·铁留汗</t>
  </si>
  <si>
    <t>181079948</t>
  </si>
  <si>
    <t>139.5</t>
  </si>
  <si>
    <t>叶尔木拉提·阿勒马斯</t>
  </si>
  <si>
    <t>181064392</t>
  </si>
  <si>
    <t>134.0</t>
  </si>
  <si>
    <t>唐努尔·吐尔洪</t>
  </si>
  <si>
    <t>181086466</t>
  </si>
  <si>
    <t>米娜尔·阿克那斯汉</t>
  </si>
  <si>
    <t>181077983</t>
  </si>
  <si>
    <t>陈亚光</t>
  </si>
  <si>
    <t>181059347</t>
  </si>
  <si>
    <t>米丽·加尔恒</t>
  </si>
  <si>
    <t>181081172</t>
  </si>
  <si>
    <t>阿娜尔·阿斯哈尔</t>
  </si>
  <si>
    <t>181078037</t>
  </si>
  <si>
    <t>库尔丁·哈布丁</t>
  </si>
  <si>
    <t>181061187</t>
  </si>
  <si>
    <t>阿勒泰地区布尔津县精神文明建设指导委员会办公室</t>
  </si>
  <si>
    <t>石红光</t>
  </si>
  <si>
    <t>181002154</t>
  </si>
  <si>
    <t>塔拉哈尔·努尔兰</t>
  </si>
  <si>
    <t>181066737</t>
  </si>
  <si>
    <t>杜曼·海依那尔</t>
  </si>
  <si>
    <t>181079771</t>
  </si>
  <si>
    <t>周燕</t>
  </si>
  <si>
    <t>181021969</t>
  </si>
  <si>
    <t>张丽杰</t>
  </si>
  <si>
    <t>181032349</t>
  </si>
  <si>
    <t>阿勒泰地区布尔津县关心下一代工作委员会办公室</t>
  </si>
  <si>
    <t>哈依那尔别克·阿哈提</t>
  </si>
  <si>
    <t>181079150</t>
  </si>
  <si>
    <t>巧尔盼·哈布勒别克</t>
  </si>
  <si>
    <t>181085503</t>
  </si>
  <si>
    <t>夏尔巴提·巴合提汗</t>
  </si>
  <si>
    <t>181064577</t>
  </si>
  <si>
    <t>阿勒泰地区布尔津县委机构编制委员会办公室</t>
  </si>
  <si>
    <t>王英满</t>
  </si>
  <si>
    <t>181034033</t>
  </si>
  <si>
    <t>叶琳娜·别克木哈买提</t>
  </si>
  <si>
    <t>181085333</t>
  </si>
  <si>
    <t>周娇</t>
  </si>
  <si>
    <t>181001139</t>
  </si>
  <si>
    <t>阿勒泰地区富蕴县委办公室</t>
  </si>
  <si>
    <t>姜鑫</t>
  </si>
  <si>
    <t>181032556</t>
  </si>
  <si>
    <t>110.5</t>
  </si>
  <si>
    <t>李翔</t>
  </si>
  <si>
    <t>181033122</t>
  </si>
  <si>
    <t>109.5</t>
  </si>
  <si>
    <t>李斌</t>
  </si>
  <si>
    <t>181029786</t>
  </si>
  <si>
    <t>108.5</t>
  </si>
  <si>
    <t>阿勒泰地区富蕴县农村工作领导小组办公室</t>
  </si>
  <si>
    <t>加依达尔·阿力特尼别克</t>
  </si>
  <si>
    <t>181051705</t>
  </si>
  <si>
    <t>夏尔巴提·马丁</t>
  </si>
  <si>
    <t>181084482</t>
  </si>
  <si>
    <t>阿丽玛·马哈提</t>
  </si>
  <si>
    <t>181081433</t>
  </si>
  <si>
    <t>阿勒泰地区吉木乃县委办公室</t>
  </si>
  <si>
    <t>张新鹏</t>
  </si>
  <si>
    <t>181039032</t>
  </si>
  <si>
    <t>128.0</t>
  </si>
  <si>
    <t>鲁新玉</t>
  </si>
  <si>
    <t>181016947</t>
  </si>
  <si>
    <t>聂文超</t>
  </si>
  <si>
    <t>181007462</t>
  </si>
  <si>
    <t>恒巴提·哈甫特汗</t>
  </si>
  <si>
    <t>181066374</t>
  </si>
  <si>
    <t>阿依努尔·马吾列提汗</t>
  </si>
  <si>
    <t>181061535</t>
  </si>
  <si>
    <t>古丽给娜·木合塔尔</t>
  </si>
  <si>
    <t>181061377</t>
  </si>
  <si>
    <t>111.0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</si>
</sst>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方正小标宋_GBK"/>
      <family val="0"/>
    </font>
    <font>
      <sz val="8"/>
      <name val="宋体"/>
      <family val="0"/>
    </font>
    <font>
      <sz val="10"/>
      <name val="方正小标宋_GBK"/>
      <family val="0"/>
    </font>
    <font>
      <sz val="12"/>
      <name val="宋体"/>
      <family val="0"/>
    </font>
    <font>
      <sz val="18"/>
      <name val="方正小标宋_GBK"/>
      <family val="0"/>
    </font>
    <font>
      <sz val="16"/>
      <name val="方正小标宋_GBK"/>
      <family val="0"/>
    </font>
    <font>
      <sz val="8"/>
      <name val="方正小标宋_GBK"/>
      <family val="0"/>
    </font>
    <font>
      <sz val="6"/>
      <name val="方正小标宋_GBK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</cellStyleXfs>
  <cellXfs count="39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34" borderId="9" xfId="0" applyFont="1" applyFill="1" applyBorder="1" applyAlignment="1">
      <alignment vertical="center"/>
    </xf>
    <xf numFmtId="0" fontId="4" fillId="0" borderId="9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wrapText="1"/>
      <protection locked="0"/>
    </xf>
    <xf numFmtId="0" fontId="4" fillId="0" borderId="9" xfId="0" applyFont="1" applyFill="1" applyBorder="1" applyAlignment="1" applyProtection="1">
      <alignment horizont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vertical="center"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vertical="center"/>
      <protection/>
    </xf>
    <xf numFmtId="0" fontId="8" fillId="0" borderId="9" xfId="0" applyFont="1" applyFill="1" applyBorder="1" applyAlignment="1" applyProtection="1">
      <alignment vertical="center" wrapTex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tabSelected="1" zoomScaleSheetLayoutView="100" workbookViewId="0" topLeftCell="A43">
      <selection activeCell="L140" sqref="L140"/>
    </sheetView>
  </sheetViews>
  <sheetFormatPr defaultColWidth="9.00390625" defaultRowHeight="15"/>
  <cols>
    <col min="1" max="1" width="4.140625" style="5" customWidth="1"/>
    <col min="2" max="2" width="14.7109375" style="6" hidden="1" customWidth="1"/>
    <col min="3" max="3" width="5.00390625" style="7" customWidth="1"/>
    <col min="4" max="4" width="23.140625" style="6" customWidth="1"/>
    <col min="5" max="5" width="8.140625" style="5" customWidth="1"/>
    <col min="6" max="6" width="7.140625" style="7" customWidth="1"/>
    <col min="7" max="7" width="8.140625" style="8" customWidth="1"/>
    <col min="8" max="8" width="6.140625" style="9" customWidth="1"/>
    <col min="9" max="9" width="7.28125" style="10" customWidth="1"/>
    <col min="10" max="10" width="6.7109375" style="10" customWidth="1"/>
    <col min="11" max="11" width="4.8515625" style="11" customWidth="1"/>
    <col min="12" max="16384" width="22.421875" style="12" bestFit="1" customWidth="1"/>
  </cols>
  <sheetData>
    <row r="1" spans="1:11" ht="49.5" customHeight="1">
      <c r="A1" s="13" t="s">
        <v>0</v>
      </c>
      <c r="B1" s="13"/>
      <c r="C1" s="13"/>
      <c r="D1" s="13"/>
      <c r="E1" s="13"/>
      <c r="F1" s="13"/>
      <c r="G1" s="13"/>
      <c r="H1" s="14"/>
      <c r="I1" s="13"/>
      <c r="J1" s="13"/>
      <c r="K1" s="32"/>
    </row>
    <row r="2" spans="1:11" ht="22.5" customHeight="1">
      <c r="A2" s="15" t="s">
        <v>1</v>
      </c>
      <c r="B2" s="15"/>
      <c r="C2" s="15"/>
      <c r="D2" s="15"/>
      <c r="E2" s="15"/>
      <c r="F2" s="15"/>
      <c r="G2" s="15"/>
      <c r="H2" s="16"/>
      <c r="I2" s="15"/>
      <c r="J2" s="15"/>
      <c r="K2" s="33"/>
    </row>
    <row r="3" spans="1:11" s="1" customFormat="1" ht="18" customHeight="1">
      <c r="A3" s="8" t="s">
        <v>2</v>
      </c>
      <c r="B3" s="1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34" t="s">
        <v>12</v>
      </c>
    </row>
    <row r="4" spans="1:11" s="1" customFormat="1" ht="18" customHeight="1">
      <c r="A4" s="8"/>
      <c r="B4" s="18"/>
      <c r="C4" s="8"/>
      <c r="D4" s="8"/>
      <c r="E4" s="8"/>
      <c r="F4" s="8"/>
      <c r="G4" s="8"/>
      <c r="H4" s="8"/>
      <c r="I4" s="8"/>
      <c r="J4" s="8"/>
      <c r="K4" s="34"/>
    </row>
    <row r="5" spans="1:11" s="1" customFormat="1" ht="18" customHeight="1">
      <c r="A5" s="8"/>
      <c r="B5" s="19"/>
      <c r="C5" s="8"/>
      <c r="D5" s="8"/>
      <c r="E5" s="8"/>
      <c r="F5" s="8"/>
      <c r="G5" s="8"/>
      <c r="H5" s="8"/>
      <c r="I5" s="8"/>
      <c r="J5" s="8"/>
      <c r="K5" s="34"/>
    </row>
    <row r="6" spans="1:21" s="2" customFormat="1" ht="24" customHeight="1">
      <c r="A6" s="20">
        <v>1</v>
      </c>
      <c r="B6" s="21" t="s">
        <v>13</v>
      </c>
      <c r="C6" s="22" t="s">
        <v>14</v>
      </c>
      <c r="D6" s="21" t="s">
        <v>15</v>
      </c>
      <c r="E6" s="20" t="s">
        <v>16</v>
      </c>
      <c r="F6" s="22" t="s">
        <v>17</v>
      </c>
      <c r="G6" s="23">
        <f aca="true" t="shared" si="0" ref="G6:G10">F6/2*50%</f>
        <v>34.125</v>
      </c>
      <c r="H6" s="24">
        <v>78.7</v>
      </c>
      <c r="I6" s="23">
        <f aca="true" t="shared" si="1" ref="I6:I15">H6*50%</f>
        <v>39.35</v>
      </c>
      <c r="J6" s="23">
        <f aca="true" t="shared" si="2" ref="J6:J15">SUM(G6+I6)</f>
        <v>73.475</v>
      </c>
      <c r="K6" s="35">
        <v>1</v>
      </c>
      <c r="L6" s="3"/>
      <c r="M6" s="3"/>
      <c r="N6" s="3"/>
      <c r="O6" s="3"/>
      <c r="P6" s="3"/>
      <c r="Q6" s="3"/>
      <c r="R6" s="3"/>
      <c r="S6" s="3"/>
      <c r="T6" s="3"/>
      <c r="U6" s="3"/>
    </row>
    <row r="7" spans="1:256" s="2" customFormat="1" ht="24" customHeight="1">
      <c r="A7" s="20">
        <v>2</v>
      </c>
      <c r="B7" s="21" t="s">
        <v>13</v>
      </c>
      <c r="C7" s="22" t="s">
        <v>14</v>
      </c>
      <c r="D7" s="21" t="s">
        <v>18</v>
      </c>
      <c r="E7" s="20" t="s">
        <v>19</v>
      </c>
      <c r="F7" s="22" t="s">
        <v>20</v>
      </c>
      <c r="G7" s="23">
        <f t="shared" si="0"/>
        <v>32.625</v>
      </c>
      <c r="H7" s="24"/>
      <c r="I7" s="23">
        <f t="shared" si="1"/>
        <v>0</v>
      </c>
      <c r="J7" s="23">
        <f t="shared" si="2"/>
        <v>32.625</v>
      </c>
      <c r="K7" s="36" t="s">
        <v>21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1" s="2" customFormat="1" ht="24" customHeight="1">
      <c r="A8" s="20">
        <v>3</v>
      </c>
      <c r="B8" s="21" t="s">
        <v>13</v>
      </c>
      <c r="C8" s="22" t="s">
        <v>14</v>
      </c>
      <c r="D8" s="21" t="s">
        <v>22</v>
      </c>
      <c r="E8" s="20" t="s">
        <v>23</v>
      </c>
      <c r="F8" s="22">
        <v>123.5</v>
      </c>
      <c r="G8" s="23">
        <f t="shared" si="0"/>
        <v>30.875</v>
      </c>
      <c r="H8" s="24">
        <v>73.46</v>
      </c>
      <c r="I8" s="23">
        <f t="shared" si="1"/>
        <v>36.73</v>
      </c>
      <c r="J8" s="23">
        <f t="shared" si="2"/>
        <v>67.605</v>
      </c>
      <c r="K8" s="35">
        <v>2</v>
      </c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2" customFormat="1" ht="24" customHeight="1">
      <c r="A9" s="20">
        <v>4</v>
      </c>
      <c r="B9" s="21" t="s">
        <v>24</v>
      </c>
      <c r="C9" s="22" t="s">
        <v>14</v>
      </c>
      <c r="D9" s="21" t="s">
        <v>25</v>
      </c>
      <c r="E9" s="20" t="s">
        <v>26</v>
      </c>
      <c r="F9" s="22">
        <v>131.5</v>
      </c>
      <c r="G9" s="23">
        <f t="shared" si="0"/>
        <v>32.875</v>
      </c>
      <c r="H9" s="24">
        <v>78.16</v>
      </c>
      <c r="I9" s="23">
        <f t="shared" si="1"/>
        <v>39.08</v>
      </c>
      <c r="J9" s="23">
        <f t="shared" si="2"/>
        <v>71.955</v>
      </c>
      <c r="K9" s="35">
        <v>2</v>
      </c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2" customFormat="1" ht="24" customHeight="1">
      <c r="A10" s="20">
        <v>5</v>
      </c>
      <c r="B10" s="21" t="s">
        <v>24</v>
      </c>
      <c r="C10" s="22" t="s">
        <v>14</v>
      </c>
      <c r="D10" s="21" t="s">
        <v>27</v>
      </c>
      <c r="E10" s="20" t="s">
        <v>28</v>
      </c>
      <c r="F10" s="22">
        <v>127</v>
      </c>
      <c r="G10" s="23">
        <f t="shared" si="0"/>
        <v>31.75</v>
      </c>
      <c r="H10" s="24">
        <v>81.6</v>
      </c>
      <c r="I10" s="23">
        <f t="shared" si="1"/>
        <v>40.8</v>
      </c>
      <c r="J10" s="23">
        <f t="shared" si="2"/>
        <v>72.55</v>
      </c>
      <c r="K10" s="35">
        <v>1</v>
      </c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2" customFormat="1" ht="24" customHeight="1">
      <c r="A11" s="20">
        <v>6</v>
      </c>
      <c r="B11" s="21" t="s">
        <v>24</v>
      </c>
      <c r="C11" s="22" t="s">
        <v>14</v>
      </c>
      <c r="D11" s="21" t="s">
        <v>29</v>
      </c>
      <c r="E11" s="20" t="s">
        <v>30</v>
      </c>
      <c r="F11" s="22">
        <v>118.5</v>
      </c>
      <c r="G11" s="23">
        <f aca="true" t="shared" si="3" ref="G11:G56">F11/2*50%</f>
        <v>29.625</v>
      </c>
      <c r="H11" s="24">
        <v>78.2</v>
      </c>
      <c r="I11" s="23">
        <f t="shared" si="1"/>
        <v>39.1</v>
      </c>
      <c r="J11" s="23">
        <f t="shared" si="2"/>
        <v>68.725</v>
      </c>
      <c r="K11" s="35">
        <v>3</v>
      </c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2" customFormat="1" ht="24" customHeight="1">
      <c r="A12" s="20">
        <v>7</v>
      </c>
      <c r="B12" s="21" t="s">
        <v>31</v>
      </c>
      <c r="C12" s="22" t="s">
        <v>14</v>
      </c>
      <c r="D12" s="21" t="s">
        <v>32</v>
      </c>
      <c r="E12" s="20" t="s">
        <v>33</v>
      </c>
      <c r="F12" s="22" t="s">
        <v>34</v>
      </c>
      <c r="G12" s="23">
        <f t="shared" si="3"/>
        <v>31</v>
      </c>
      <c r="H12" s="24">
        <v>63.8</v>
      </c>
      <c r="I12" s="23">
        <f t="shared" si="1"/>
        <v>31.9</v>
      </c>
      <c r="J12" s="23">
        <f t="shared" si="2"/>
        <v>62.9</v>
      </c>
      <c r="K12" s="35">
        <v>4</v>
      </c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2" customFormat="1" ht="24" customHeight="1">
      <c r="A13" s="20">
        <v>8</v>
      </c>
      <c r="B13" s="21" t="s">
        <v>31</v>
      </c>
      <c r="C13" s="22" t="s">
        <v>14</v>
      </c>
      <c r="D13" s="21" t="s">
        <v>35</v>
      </c>
      <c r="E13" s="20" t="s">
        <v>36</v>
      </c>
      <c r="F13" s="22" t="s">
        <v>37</v>
      </c>
      <c r="G13" s="23">
        <f t="shared" si="3"/>
        <v>30.375</v>
      </c>
      <c r="H13" s="24">
        <v>77.36</v>
      </c>
      <c r="I13" s="23">
        <f t="shared" si="1"/>
        <v>38.68</v>
      </c>
      <c r="J13" s="23">
        <f t="shared" si="2"/>
        <v>69.055</v>
      </c>
      <c r="K13" s="35">
        <v>1</v>
      </c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2" customFormat="1" ht="24" customHeight="1">
      <c r="A14" s="20">
        <v>9</v>
      </c>
      <c r="B14" s="21" t="s">
        <v>31</v>
      </c>
      <c r="C14" s="22" t="s">
        <v>14</v>
      </c>
      <c r="D14" s="21" t="s">
        <v>38</v>
      </c>
      <c r="E14" s="20" t="s">
        <v>39</v>
      </c>
      <c r="F14" s="22" t="s">
        <v>40</v>
      </c>
      <c r="G14" s="23">
        <f t="shared" si="3"/>
        <v>29.875</v>
      </c>
      <c r="H14" s="24">
        <v>76.6</v>
      </c>
      <c r="I14" s="23">
        <f t="shared" si="1"/>
        <v>38.3</v>
      </c>
      <c r="J14" s="23">
        <f t="shared" si="2"/>
        <v>68.175</v>
      </c>
      <c r="K14" s="35">
        <v>3</v>
      </c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2" customFormat="1" ht="24" customHeight="1">
      <c r="A15" s="20">
        <v>10</v>
      </c>
      <c r="B15" s="21" t="s">
        <v>41</v>
      </c>
      <c r="C15" s="22" t="s">
        <v>14</v>
      </c>
      <c r="D15" s="21" t="s">
        <v>42</v>
      </c>
      <c r="E15" s="20" t="s">
        <v>43</v>
      </c>
      <c r="F15" s="22" t="s">
        <v>40</v>
      </c>
      <c r="G15" s="23">
        <f t="shared" si="3"/>
        <v>29.875</v>
      </c>
      <c r="H15" s="24">
        <v>78</v>
      </c>
      <c r="I15" s="23">
        <f t="shared" si="1"/>
        <v>39</v>
      </c>
      <c r="J15" s="23">
        <f t="shared" si="2"/>
        <v>68.875</v>
      </c>
      <c r="K15" s="35">
        <v>2</v>
      </c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2" customFormat="1" ht="33" customHeight="1">
      <c r="A16" s="20">
        <v>11</v>
      </c>
      <c r="B16" s="21" t="s">
        <v>44</v>
      </c>
      <c r="C16" s="22" t="s">
        <v>14</v>
      </c>
      <c r="D16" s="21" t="s">
        <v>45</v>
      </c>
      <c r="E16" s="20" t="s">
        <v>46</v>
      </c>
      <c r="F16" s="22" t="s">
        <v>20</v>
      </c>
      <c r="G16" s="23">
        <f t="shared" si="3"/>
        <v>32.625</v>
      </c>
      <c r="H16" s="24">
        <v>81.5</v>
      </c>
      <c r="I16" s="23">
        <f aca="true" t="shared" si="4" ref="I16:I18">H16*0.5</f>
        <v>40.75</v>
      </c>
      <c r="J16" s="23">
        <f aca="true" t="shared" si="5" ref="J16:J43">G16+I16</f>
        <v>73.375</v>
      </c>
      <c r="K16" s="35">
        <v>1</v>
      </c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2" customFormat="1" ht="24" customHeight="1">
      <c r="A17" s="20">
        <v>12</v>
      </c>
      <c r="B17" s="21" t="s">
        <v>44</v>
      </c>
      <c r="C17" s="22" t="s">
        <v>14</v>
      </c>
      <c r="D17" s="21" t="s">
        <v>47</v>
      </c>
      <c r="E17" s="20" t="s">
        <v>48</v>
      </c>
      <c r="F17" s="22" t="s">
        <v>49</v>
      </c>
      <c r="G17" s="23">
        <f t="shared" si="3"/>
        <v>30.125</v>
      </c>
      <c r="H17" s="24">
        <v>79.3</v>
      </c>
      <c r="I17" s="23">
        <f t="shared" si="4"/>
        <v>39.65</v>
      </c>
      <c r="J17" s="23">
        <f t="shared" si="5"/>
        <v>69.775</v>
      </c>
      <c r="K17" s="35">
        <v>2</v>
      </c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2" customFormat="1" ht="24" customHeight="1">
      <c r="A18" s="20">
        <v>13</v>
      </c>
      <c r="B18" s="21" t="s">
        <v>44</v>
      </c>
      <c r="C18" s="22" t="s">
        <v>14</v>
      </c>
      <c r="D18" s="21" t="s">
        <v>50</v>
      </c>
      <c r="E18" s="20" t="s">
        <v>51</v>
      </c>
      <c r="F18" s="22" t="s">
        <v>52</v>
      </c>
      <c r="G18" s="23">
        <f t="shared" si="3"/>
        <v>28.875</v>
      </c>
      <c r="H18" s="24">
        <v>76.2</v>
      </c>
      <c r="I18" s="23">
        <f t="shared" si="4"/>
        <v>38.1</v>
      </c>
      <c r="J18" s="23">
        <f t="shared" si="5"/>
        <v>66.975</v>
      </c>
      <c r="K18" s="35">
        <v>3</v>
      </c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2" customFormat="1" ht="24" customHeight="1">
      <c r="A19" s="20">
        <v>14</v>
      </c>
      <c r="B19" s="21" t="s">
        <v>53</v>
      </c>
      <c r="C19" s="22" t="s">
        <v>14</v>
      </c>
      <c r="D19" s="21" t="s">
        <v>54</v>
      </c>
      <c r="E19" s="20" t="s">
        <v>55</v>
      </c>
      <c r="F19" s="22" t="s">
        <v>56</v>
      </c>
      <c r="G19" s="23">
        <f t="shared" si="3"/>
        <v>30</v>
      </c>
      <c r="H19" s="24">
        <v>77.8</v>
      </c>
      <c r="I19" s="23">
        <f aca="true" t="shared" si="6" ref="I19:I31">H19*50%</f>
        <v>38.9</v>
      </c>
      <c r="J19" s="23">
        <f t="shared" si="5"/>
        <v>68.9</v>
      </c>
      <c r="K19" s="35">
        <v>1</v>
      </c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2" customFormat="1" ht="24" customHeight="1">
      <c r="A20" s="20">
        <v>15</v>
      </c>
      <c r="B20" s="21" t="s">
        <v>53</v>
      </c>
      <c r="C20" s="22" t="s">
        <v>14</v>
      </c>
      <c r="D20" s="21" t="s">
        <v>57</v>
      </c>
      <c r="E20" s="20" t="s">
        <v>58</v>
      </c>
      <c r="F20" s="22" t="s">
        <v>59</v>
      </c>
      <c r="G20" s="23">
        <f t="shared" si="3"/>
        <v>29.375</v>
      </c>
      <c r="H20" s="24">
        <v>75</v>
      </c>
      <c r="I20" s="23">
        <f t="shared" si="6"/>
        <v>37.5</v>
      </c>
      <c r="J20" s="23">
        <f t="shared" si="5"/>
        <v>66.875</v>
      </c>
      <c r="K20" s="35">
        <v>2</v>
      </c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2" customFormat="1" ht="24" customHeight="1">
      <c r="A21" s="20">
        <v>16</v>
      </c>
      <c r="B21" s="21" t="s">
        <v>53</v>
      </c>
      <c r="C21" s="22" t="s">
        <v>14</v>
      </c>
      <c r="D21" s="21" t="s">
        <v>60</v>
      </c>
      <c r="E21" s="20" t="s">
        <v>61</v>
      </c>
      <c r="F21" s="22" t="s">
        <v>62</v>
      </c>
      <c r="G21" s="23">
        <f t="shared" si="3"/>
        <v>27.875</v>
      </c>
      <c r="H21" s="24">
        <v>77.7</v>
      </c>
      <c r="I21" s="23">
        <f t="shared" si="6"/>
        <v>38.85</v>
      </c>
      <c r="J21" s="23">
        <f t="shared" si="5"/>
        <v>66.725</v>
      </c>
      <c r="K21" s="35">
        <v>3</v>
      </c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2" customFormat="1" ht="24" customHeight="1">
      <c r="A22" s="20">
        <v>17</v>
      </c>
      <c r="B22" s="21" t="s">
        <v>63</v>
      </c>
      <c r="C22" s="22" t="s">
        <v>14</v>
      </c>
      <c r="D22" s="21" t="s">
        <v>64</v>
      </c>
      <c r="E22" s="20" t="s">
        <v>65</v>
      </c>
      <c r="F22" s="22" t="s">
        <v>66</v>
      </c>
      <c r="G22" s="23">
        <f t="shared" si="3"/>
        <v>32.375</v>
      </c>
      <c r="H22" s="24">
        <v>71.4</v>
      </c>
      <c r="I22" s="23">
        <f t="shared" si="6"/>
        <v>35.7</v>
      </c>
      <c r="J22" s="23">
        <f t="shared" si="5"/>
        <v>68.075</v>
      </c>
      <c r="K22" s="35">
        <v>3</v>
      </c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2" customFormat="1" ht="24" customHeight="1">
      <c r="A23" s="20">
        <v>18</v>
      </c>
      <c r="B23" s="21" t="s">
        <v>63</v>
      </c>
      <c r="C23" s="22" t="s">
        <v>14</v>
      </c>
      <c r="D23" s="21" t="s">
        <v>67</v>
      </c>
      <c r="E23" s="20" t="s">
        <v>68</v>
      </c>
      <c r="F23" s="22" t="s">
        <v>69</v>
      </c>
      <c r="G23" s="23">
        <f t="shared" si="3"/>
        <v>31.625</v>
      </c>
      <c r="H23" s="24">
        <v>76.7</v>
      </c>
      <c r="I23" s="23">
        <f t="shared" si="6"/>
        <v>38.35</v>
      </c>
      <c r="J23" s="23">
        <f t="shared" si="5"/>
        <v>69.975</v>
      </c>
      <c r="K23" s="35">
        <v>1</v>
      </c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2" customFormat="1" ht="24" customHeight="1">
      <c r="A24" s="20">
        <v>19</v>
      </c>
      <c r="B24" s="21" t="s">
        <v>63</v>
      </c>
      <c r="C24" s="22" t="s">
        <v>14</v>
      </c>
      <c r="D24" s="21" t="s">
        <v>70</v>
      </c>
      <c r="E24" s="20" t="s">
        <v>71</v>
      </c>
      <c r="F24" s="22" t="s">
        <v>72</v>
      </c>
      <c r="G24" s="23">
        <f t="shared" si="3"/>
        <v>31.25</v>
      </c>
      <c r="H24" s="24">
        <v>75.7</v>
      </c>
      <c r="I24" s="23">
        <f t="shared" si="6"/>
        <v>37.85</v>
      </c>
      <c r="J24" s="23">
        <f t="shared" si="5"/>
        <v>69.1</v>
      </c>
      <c r="K24" s="35">
        <v>2</v>
      </c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s="2" customFormat="1" ht="24" customHeight="1">
      <c r="A25" s="20">
        <v>20</v>
      </c>
      <c r="B25" s="21" t="s">
        <v>73</v>
      </c>
      <c r="C25" s="22" t="s">
        <v>14</v>
      </c>
      <c r="D25" s="21" t="s">
        <v>74</v>
      </c>
      <c r="E25" s="20" t="s">
        <v>75</v>
      </c>
      <c r="F25" s="22" t="s">
        <v>76</v>
      </c>
      <c r="G25" s="23">
        <f t="shared" si="3"/>
        <v>31.75</v>
      </c>
      <c r="H25" s="24">
        <v>81.3</v>
      </c>
      <c r="I25" s="23">
        <f t="shared" si="6"/>
        <v>40.65</v>
      </c>
      <c r="J25" s="23">
        <f t="shared" si="5"/>
        <v>72.4</v>
      </c>
      <c r="K25" s="35">
        <v>1</v>
      </c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s="2" customFormat="1" ht="24" customHeight="1">
      <c r="A26" s="20">
        <v>21</v>
      </c>
      <c r="B26" s="21" t="s">
        <v>77</v>
      </c>
      <c r="C26" s="22" t="s">
        <v>14</v>
      </c>
      <c r="D26" s="21" t="s">
        <v>78</v>
      </c>
      <c r="E26" s="20" t="s">
        <v>79</v>
      </c>
      <c r="F26" s="22" t="s">
        <v>52</v>
      </c>
      <c r="G26" s="23">
        <f t="shared" si="3"/>
        <v>28.875</v>
      </c>
      <c r="H26" s="24">
        <v>75.5</v>
      </c>
      <c r="I26" s="23">
        <f t="shared" si="6"/>
        <v>37.75</v>
      </c>
      <c r="J26" s="23">
        <f t="shared" si="5"/>
        <v>66.625</v>
      </c>
      <c r="K26" s="35">
        <v>2</v>
      </c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s="2" customFormat="1" ht="24" customHeight="1">
      <c r="A27" s="20">
        <v>22</v>
      </c>
      <c r="B27" s="21" t="s">
        <v>73</v>
      </c>
      <c r="C27" s="22" t="s">
        <v>14</v>
      </c>
      <c r="D27" s="21" t="s">
        <v>80</v>
      </c>
      <c r="E27" s="20" t="s">
        <v>81</v>
      </c>
      <c r="F27" s="22" t="s">
        <v>52</v>
      </c>
      <c r="G27" s="23">
        <f t="shared" si="3"/>
        <v>28.875</v>
      </c>
      <c r="H27" s="24">
        <v>71.7</v>
      </c>
      <c r="I27" s="23">
        <f t="shared" si="6"/>
        <v>35.85</v>
      </c>
      <c r="J27" s="23">
        <f t="shared" si="5"/>
        <v>64.725</v>
      </c>
      <c r="K27" s="35">
        <v>4</v>
      </c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s="2" customFormat="1" ht="24" customHeight="1">
      <c r="A28" s="20">
        <v>23</v>
      </c>
      <c r="B28" s="21" t="s">
        <v>77</v>
      </c>
      <c r="C28" s="22" t="s">
        <v>14</v>
      </c>
      <c r="D28" s="21" t="s">
        <v>82</v>
      </c>
      <c r="E28" s="20" t="s">
        <v>83</v>
      </c>
      <c r="F28" s="22" t="s">
        <v>52</v>
      </c>
      <c r="G28" s="23">
        <f t="shared" si="3"/>
        <v>28.875</v>
      </c>
      <c r="H28" s="24">
        <v>74.7</v>
      </c>
      <c r="I28" s="23">
        <f t="shared" si="6"/>
        <v>37.35</v>
      </c>
      <c r="J28" s="23">
        <f t="shared" si="5"/>
        <v>66.225</v>
      </c>
      <c r="K28" s="35">
        <v>3</v>
      </c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s="2" customFormat="1" ht="24" customHeight="1">
      <c r="A29" s="20">
        <v>24</v>
      </c>
      <c r="B29" s="21" t="s">
        <v>84</v>
      </c>
      <c r="C29" s="22" t="s">
        <v>14</v>
      </c>
      <c r="D29" s="21" t="s">
        <v>85</v>
      </c>
      <c r="E29" s="20" t="s">
        <v>86</v>
      </c>
      <c r="F29" s="22" t="s">
        <v>72</v>
      </c>
      <c r="G29" s="23">
        <f t="shared" si="3"/>
        <v>31.25</v>
      </c>
      <c r="H29" s="24">
        <v>71.8</v>
      </c>
      <c r="I29" s="23">
        <f t="shared" si="6"/>
        <v>35.9</v>
      </c>
      <c r="J29" s="23">
        <f t="shared" si="5"/>
        <v>67.15</v>
      </c>
      <c r="K29" s="35">
        <v>3</v>
      </c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s="2" customFormat="1" ht="24" customHeight="1">
      <c r="A30" s="20">
        <v>25</v>
      </c>
      <c r="B30" s="21" t="s">
        <v>84</v>
      </c>
      <c r="C30" s="22" t="s">
        <v>14</v>
      </c>
      <c r="D30" s="21" t="s">
        <v>87</v>
      </c>
      <c r="E30" s="20" t="s">
        <v>88</v>
      </c>
      <c r="F30" s="22" t="s">
        <v>89</v>
      </c>
      <c r="G30" s="23">
        <f t="shared" si="3"/>
        <v>30.625</v>
      </c>
      <c r="H30" s="24">
        <v>73.3</v>
      </c>
      <c r="I30" s="23">
        <f t="shared" si="6"/>
        <v>36.65</v>
      </c>
      <c r="J30" s="23">
        <f t="shared" si="5"/>
        <v>67.275</v>
      </c>
      <c r="K30" s="35">
        <v>2</v>
      </c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s="2" customFormat="1" ht="24" customHeight="1">
      <c r="A31" s="20">
        <v>26</v>
      </c>
      <c r="B31" s="21" t="s">
        <v>84</v>
      </c>
      <c r="C31" s="22" t="s">
        <v>14</v>
      </c>
      <c r="D31" s="21" t="s">
        <v>90</v>
      </c>
      <c r="E31" s="20" t="s">
        <v>91</v>
      </c>
      <c r="F31" s="22" t="s">
        <v>92</v>
      </c>
      <c r="G31" s="23">
        <f t="shared" si="3"/>
        <v>29.125</v>
      </c>
      <c r="H31" s="25">
        <v>77.4</v>
      </c>
      <c r="I31" s="23">
        <f t="shared" si="6"/>
        <v>38.7</v>
      </c>
      <c r="J31" s="23">
        <f t="shared" si="5"/>
        <v>67.825</v>
      </c>
      <c r="K31" s="35">
        <v>1</v>
      </c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s="2" customFormat="1" ht="24" customHeight="1">
      <c r="A32" s="20">
        <v>27</v>
      </c>
      <c r="B32" s="21" t="s">
        <v>93</v>
      </c>
      <c r="C32" s="22" t="s">
        <v>14</v>
      </c>
      <c r="D32" s="21" t="s">
        <v>94</v>
      </c>
      <c r="E32" s="20" t="s">
        <v>95</v>
      </c>
      <c r="F32" s="22" t="s">
        <v>96</v>
      </c>
      <c r="G32" s="23">
        <f t="shared" si="3"/>
        <v>29.5</v>
      </c>
      <c r="H32" s="24">
        <v>78.3</v>
      </c>
      <c r="I32" s="23">
        <f aca="true" t="shared" si="7" ref="I32:I43">H32*0.5</f>
        <v>39.15</v>
      </c>
      <c r="J32" s="23">
        <f t="shared" si="5"/>
        <v>68.65</v>
      </c>
      <c r="K32" s="35">
        <v>2</v>
      </c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s="2" customFormat="1" ht="24" customHeight="1">
      <c r="A33" s="20">
        <v>28</v>
      </c>
      <c r="B33" s="21" t="s">
        <v>93</v>
      </c>
      <c r="C33" s="22" t="s">
        <v>14</v>
      </c>
      <c r="D33" s="21" t="s">
        <v>97</v>
      </c>
      <c r="E33" s="20" t="s">
        <v>98</v>
      </c>
      <c r="F33" s="22" t="s">
        <v>92</v>
      </c>
      <c r="G33" s="23">
        <f t="shared" si="3"/>
        <v>29.125</v>
      </c>
      <c r="H33" s="24">
        <v>75.4</v>
      </c>
      <c r="I33" s="23">
        <f t="shared" si="7"/>
        <v>37.7</v>
      </c>
      <c r="J33" s="23">
        <f t="shared" si="5"/>
        <v>66.825</v>
      </c>
      <c r="K33" s="35">
        <v>3</v>
      </c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s="2" customFormat="1" ht="24" customHeight="1">
      <c r="A34" s="20">
        <v>29</v>
      </c>
      <c r="B34" s="21" t="s">
        <v>93</v>
      </c>
      <c r="C34" s="22" t="s">
        <v>14</v>
      </c>
      <c r="D34" s="21" t="s">
        <v>99</v>
      </c>
      <c r="E34" s="20" t="s">
        <v>100</v>
      </c>
      <c r="F34" s="22" t="s">
        <v>52</v>
      </c>
      <c r="G34" s="23">
        <f t="shared" si="3"/>
        <v>28.875</v>
      </c>
      <c r="H34" s="24">
        <v>79.72</v>
      </c>
      <c r="I34" s="23">
        <f t="shared" si="7"/>
        <v>39.86</v>
      </c>
      <c r="J34" s="23">
        <f t="shared" si="5"/>
        <v>68.735</v>
      </c>
      <c r="K34" s="35">
        <v>1</v>
      </c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s="2" customFormat="1" ht="24" customHeight="1">
      <c r="A35" s="20">
        <v>30</v>
      </c>
      <c r="B35" s="21" t="s">
        <v>101</v>
      </c>
      <c r="C35" s="22" t="s">
        <v>14</v>
      </c>
      <c r="D35" s="21" t="s">
        <v>102</v>
      </c>
      <c r="E35" s="20" t="s">
        <v>103</v>
      </c>
      <c r="F35" s="22" t="s">
        <v>104</v>
      </c>
      <c r="G35" s="23">
        <f t="shared" si="3"/>
        <v>31.875</v>
      </c>
      <c r="H35" s="24">
        <v>75.7</v>
      </c>
      <c r="I35" s="23">
        <f t="shared" si="7"/>
        <v>37.85</v>
      </c>
      <c r="J35" s="23">
        <f t="shared" si="5"/>
        <v>69.725</v>
      </c>
      <c r="K35" s="35">
        <v>2</v>
      </c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s="2" customFormat="1" ht="24" customHeight="1">
      <c r="A36" s="20">
        <v>31</v>
      </c>
      <c r="B36" s="21" t="s">
        <v>101</v>
      </c>
      <c r="C36" s="22" t="s">
        <v>14</v>
      </c>
      <c r="D36" s="21" t="s">
        <v>105</v>
      </c>
      <c r="E36" s="20" t="s">
        <v>106</v>
      </c>
      <c r="F36" s="22" t="s">
        <v>49</v>
      </c>
      <c r="G36" s="23">
        <f t="shared" si="3"/>
        <v>30.125</v>
      </c>
      <c r="H36" s="24">
        <v>70.64</v>
      </c>
      <c r="I36" s="23">
        <f t="shared" si="7"/>
        <v>35.32</v>
      </c>
      <c r="J36" s="23">
        <f t="shared" si="5"/>
        <v>65.445</v>
      </c>
      <c r="K36" s="35">
        <v>3</v>
      </c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s="2" customFormat="1" ht="24" customHeight="1">
      <c r="A37" s="20">
        <v>32</v>
      </c>
      <c r="B37" s="21" t="s">
        <v>101</v>
      </c>
      <c r="C37" s="22" t="s">
        <v>14</v>
      </c>
      <c r="D37" s="21" t="s">
        <v>107</v>
      </c>
      <c r="E37" s="20" t="s">
        <v>108</v>
      </c>
      <c r="F37" s="22" t="s">
        <v>49</v>
      </c>
      <c r="G37" s="23">
        <f t="shared" si="3"/>
        <v>30.125</v>
      </c>
      <c r="H37" s="24">
        <v>79.98</v>
      </c>
      <c r="I37" s="23">
        <f t="shared" si="7"/>
        <v>39.99</v>
      </c>
      <c r="J37" s="23">
        <f t="shared" si="5"/>
        <v>70.115</v>
      </c>
      <c r="K37" s="35">
        <v>1</v>
      </c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s="2" customFormat="1" ht="24" customHeight="1">
      <c r="A38" s="20">
        <v>33</v>
      </c>
      <c r="B38" s="21" t="s">
        <v>109</v>
      </c>
      <c r="C38" s="22" t="s">
        <v>14</v>
      </c>
      <c r="D38" s="21" t="s">
        <v>110</v>
      </c>
      <c r="E38" s="20" t="s">
        <v>111</v>
      </c>
      <c r="F38" s="22" t="s">
        <v>112</v>
      </c>
      <c r="G38" s="23">
        <f t="shared" si="3"/>
        <v>35.25</v>
      </c>
      <c r="H38" s="24">
        <v>74.1</v>
      </c>
      <c r="I38" s="23">
        <f t="shared" si="7"/>
        <v>37.05</v>
      </c>
      <c r="J38" s="23">
        <f t="shared" si="5"/>
        <v>72.3</v>
      </c>
      <c r="K38" s="35">
        <v>1</v>
      </c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s="2" customFormat="1" ht="24" customHeight="1">
      <c r="A39" s="20">
        <v>34</v>
      </c>
      <c r="B39" s="21" t="s">
        <v>109</v>
      </c>
      <c r="C39" s="22" t="s">
        <v>14</v>
      </c>
      <c r="D39" s="21" t="s">
        <v>113</v>
      </c>
      <c r="E39" s="20" t="s">
        <v>114</v>
      </c>
      <c r="F39" s="22" t="s">
        <v>115</v>
      </c>
      <c r="G39" s="23">
        <f t="shared" si="3"/>
        <v>30.5</v>
      </c>
      <c r="H39" s="24">
        <v>71.2</v>
      </c>
      <c r="I39" s="23">
        <f t="shared" si="7"/>
        <v>35.6</v>
      </c>
      <c r="J39" s="23">
        <f t="shared" si="5"/>
        <v>66.1</v>
      </c>
      <c r="K39" s="35">
        <v>2</v>
      </c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s="2" customFormat="1" ht="24" customHeight="1">
      <c r="A40" s="20">
        <v>35</v>
      </c>
      <c r="B40" s="21" t="s">
        <v>109</v>
      </c>
      <c r="C40" s="22" t="s">
        <v>14</v>
      </c>
      <c r="D40" s="21" t="s">
        <v>116</v>
      </c>
      <c r="E40" s="20" t="s">
        <v>117</v>
      </c>
      <c r="F40" s="22" t="s">
        <v>92</v>
      </c>
      <c r="G40" s="23">
        <f t="shared" si="3"/>
        <v>29.125</v>
      </c>
      <c r="H40" s="24">
        <v>69.7</v>
      </c>
      <c r="I40" s="23">
        <f t="shared" si="7"/>
        <v>34.85</v>
      </c>
      <c r="J40" s="23">
        <f t="shared" si="5"/>
        <v>63.975</v>
      </c>
      <c r="K40" s="35">
        <v>3</v>
      </c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s="2" customFormat="1" ht="24" customHeight="1">
      <c r="A41" s="20">
        <v>36</v>
      </c>
      <c r="B41" s="21" t="s">
        <v>118</v>
      </c>
      <c r="C41" s="22" t="s">
        <v>14</v>
      </c>
      <c r="D41" s="21" t="s">
        <v>119</v>
      </c>
      <c r="E41" s="20" t="s">
        <v>120</v>
      </c>
      <c r="F41" s="22" t="s">
        <v>121</v>
      </c>
      <c r="G41" s="23">
        <f t="shared" si="3"/>
        <v>31.5</v>
      </c>
      <c r="H41" s="24">
        <v>78.08</v>
      </c>
      <c r="I41" s="23">
        <f t="shared" si="7"/>
        <v>39.04</v>
      </c>
      <c r="J41" s="23">
        <f t="shared" si="5"/>
        <v>70.54</v>
      </c>
      <c r="K41" s="35">
        <v>2</v>
      </c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s="2" customFormat="1" ht="24" customHeight="1">
      <c r="A42" s="20">
        <v>37</v>
      </c>
      <c r="B42" s="21" t="s">
        <v>118</v>
      </c>
      <c r="C42" s="22" t="s">
        <v>14</v>
      </c>
      <c r="D42" s="21" t="s">
        <v>122</v>
      </c>
      <c r="E42" s="20" t="s">
        <v>123</v>
      </c>
      <c r="F42" s="22" t="s">
        <v>124</v>
      </c>
      <c r="G42" s="23">
        <f t="shared" si="3"/>
        <v>30.875</v>
      </c>
      <c r="H42" s="24">
        <v>81.58</v>
      </c>
      <c r="I42" s="23">
        <f t="shared" si="7"/>
        <v>40.79</v>
      </c>
      <c r="J42" s="23">
        <f t="shared" si="5"/>
        <v>71.665</v>
      </c>
      <c r="K42" s="35">
        <v>1</v>
      </c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s="2" customFormat="1" ht="24" customHeight="1">
      <c r="A43" s="20">
        <v>38</v>
      </c>
      <c r="B43" s="21" t="s">
        <v>118</v>
      </c>
      <c r="C43" s="22" t="s">
        <v>14</v>
      </c>
      <c r="D43" s="21" t="s">
        <v>125</v>
      </c>
      <c r="E43" s="20" t="s">
        <v>126</v>
      </c>
      <c r="F43" s="22" t="s">
        <v>92</v>
      </c>
      <c r="G43" s="23">
        <f t="shared" si="3"/>
        <v>29.125</v>
      </c>
      <c r="H43" s="24">
        <v>68.2</v>
      </c>
      <c r="I43" s="23">
        <f t="shared" si="7"/>
        <v>34.1</v>
      </c>
      <c r="J43" s="23">
        <f t="shared" si="5"/>
        <v>63.225</v>
      </c>
      <c r="K43" s="35">
        <v>3</v>
      </c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s="2" customFormat="1" ht="24" customHeight="1">
      <c r="A44" s="20">
        <v>39</v>
      </c>
      <c r="B44" s="26" t="s">
        <v>127</v>
      </c>
      <c r="C44" s="27" t="s">
        <v>14</v>
      </c>
      <c r="D44" s="26" t="s">
        <v>128</v>
      </c>
      <c r="E44" s="28" t="s">
        <v>129</v>
      </c>
      <c r="F44" s="27" t="s">
        <v>130</v>
      </c>
      <c r="G44" s="29">
        <f t="shared" si="3"/>
        <v>29</v>
      </c>
      <c r="H44" s="25">
        <v>78.2</v>
      </c>
      <c r="I44" s="29">
        <f aca="true" t="shared" si="8" ref="I44:I104">H44*50%</f>
        <v>39.1</v>
      </c>
      <c r="J44" s="29">
        <f aca="true" t="shared" si="9" ref="J44:J76">G44+I44</f>
        <v>68.1</v>
      </c>
      <c r="K44" s="35">
        <v>1</v>
      </c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s="2" customFormat="1" ht="24" customHeight="1">
      <c r="A45" s="20">
        <v>40</v>
      </c>
      <c r="B45" s="26" t="s">
        <v>131</v>
      </c>
      <c r="C45" s="27" t="s">
        <v>14</v>
      </c>
      <c r="D45" s="26" t="s">
        <v>132</v>
      </c>
      <c r="E45" s="28" t="s">
        <v>133</v>
      </c>
      <c r="F45" s="27" t="s">
        <v>52</v>
      </c>
      <c r="G45" s="29">
        <f t="shared" si="3"/>
        <v>28.875</v>
      </c>
      <c r="H45" s="25">
        <v>87.2</v>
      </c>
      <c r="I45" s="29">
        <f t="shared" si="8"/>
        <v>43.6</v>
      </c>
      <c r="J45" s="29">
        <f t="shared" si="9"/>
        <v>72.475</v>
      </c>
      <c r="K45" s="35">
        <v>1</v>
      </c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s="2" customFormat="1" ht="24" customHeight="1">
      <c r="A46" s="20">
        <v>41</v>
      </c>
      <c r="B46" s="26" t="s">
        <v>131</v>
      </c>
      <c r="C46" s="27" t="s">
        <v>14</v>
      </c>
      <c r="D46" s="26" t="s">
        <v>134</v>
      </c>
      <c r="E46" s="28" t="s">
        <v>135</v>
      </c>
      <c r="F46" s="27" t="s">
        <v>136</v>
      </c>
      <c r="G46" s="29">
        <f t="shared" si="3"/>
        <v>21.5</v>
      </c>
      <c r="H46" s="25">
        <v>79.9</v>
      </c>
      <c r="I46" s="29">
        <f t="shared" si="8"/>
        <v>39.95</v>
      </c>
      <c r="J46" s="29">
        <f t="shared" si="9"/>
        <v>61.45</v>
      </c>
      <c r="K46" s="35">
        <v>2</v>
      </c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s="2" customFormat="1" ht="24" customHeight="1">
      <c r="A47" s="20">
        <v>42</v>
      </c>
      <c r="B47" s="26" t="s">
        <v>137</v>
      </c>
      <c r="C47" s="27" t="s">
        <v>14</v>
      </c>
      <c r="D47" s="26" t="s">
        <v>138</v>
      </c>
      <c r="E47" s="28" t="s">
        <v>139</v>
      </c>
      <c r="F47" s="27" t="s">
        <v>121</v>
      </c>
      <c r="G47" s="29">
        <f t="shared" si="3"/>
        <v>31.5</v>
      </c>
      <c r="H47" s="25">
        <v>79.6</v>
      </c>
      <c r="I47" s="29">
        <f t="shared" si="8"/>
        <v>39.8</v>
      </c>
      <c r="J47" s="29">
        <f t="shared" si="9"/>
        <v>71.3</v>
      </c>
      <c r="K47" s="35">
        <v>1</v>
      </c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s="2" customFormat="1" ht="24" customHeight="1">
      <c r="A48" s="20">
        <v>43</v>
      </c>
      <c r="B48" s="26" t="s">
        <v>137</v>
      </c>
      <c r="C48" s="27" t="s">
        <v>14</v>
      </c>
      <c r="D48" s="26" t="s">
        <v>140</v>
      </c>
      <c r="E48" s="28" t="s">
        <v>141</v>
      </c>
      <c r="F48" s="27" t="s">
        <v>96</v>
      </c>
      <c r="G48" s="29">
        <f t="shared" si="3"/>
        <v>29.5</v>
      </c>
      <c r="H48" s="25">
        <v>74.3</v>
      </c>
      <c r="I48" s="29">
        <f t="shared" si="8"/>
        <v>37.15</v>
      </c>
      <c r="J48" s="29">
        <f t="shared" si="9"/>
        <v>66.65</v>
      </c>
      <c r="K48" s="35">
        <v>2</v>
      </c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s="2" customFormat="1" ht="24" customHeight="1">
      <c r="A49" s="20">
        <v>44</v>
      </c>
      <c r="B49" s="26" t="s">
        <v>137</v>
      </c>
      <c r="C49" s="27" t="s">
        <v>14</v>
      </c>
      <c r="D49" s="26" t="s">
        <v>142</v>
      </c>
      <c r="E49" s="28" t="s">
        <v>143</v>
      </c>
      <c r="F49" s="27" t="s">
        <v>96</v>
      </c>
      <c r="G49" s="29">
        <f t="shared" si="3"/>
        <v>29.5</v>
      </c>
      <c r="H49" s="25">
        <v>74.1</v>
      </c>
      <c r="I49" s="29">
        <f t="shared" si="8"/>
        <v>37.05</v>
      </c>
      <c r="J49" s="29">
        <f t="shared" si="9"/>
        <v>66.55</v>
      </c>
      <c r="K49" s="35">
        <v>3</v>
      </c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s="2" customFormat="1" ht="24" customHeight="1">
      <c r="A50" s="20">
        <v>45</v>
      </c>
      <c r="B50" s="26" t="s">
        <v>144</v>
      </c>
      <c r="C50" s="27" t="s">
        <v>14</v>
      </c>
      <c r="D50" s="26" t="s">
        <v>145</v>
      </c>
      <c r="E50" s="28" t="s">
        <v>146</v>
      </c>
      <c r="F50" s="27" t="s">
        <v>147</v>
      </c>
      <c r="G50" s="29">
        <f t="shared" si="3"/>
        <v>33.125</v>
      </c>
      <c r="H50" s="25">
        <v>88.1</v>
      </c>
      <c r="I50" s="29">
        <f t="shared" si="8"/>
        <v>44.05</v>
      </c>
      <c r="J50" s="29">
        <f t="shared" si="9"/>
        <v>77.175</v>
      </c>
      <c r="K50" s="35">
        <v>1</v>
      </c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s="2" customFormat="1" ht="24" customHeight="1">
      <c r="A51" s="20">
        <v>46</v>
      </c>
      <c r="B51" s="26" t="s">
        <v>144</v>
      </c>
      <c r="C51" s="27" t="s">
        <v>14</v>
      </c>
      <c r="D51" s="26" t="s">
        <v>148</v>
      </c>
      <c r="E51" s="28" t="s">
        <v>149</v>
      </c>
      <c r="F51" s="27" t="s">
        <v>150</v>
      </c>
      <c r="G51" s="29">
        <f t="shared" si="3"/>
        <v>32.5</v>
      </c>
      <c r="H51" s="24">
        <v>80</v>
      </c>
      <c r="I51" s="29">
        <f t="shared" si="8"/>
        <v>40</v>
      </c>
      <c r="J51" s="29">
        <f t="shared" si="9"/>
        <v>72.5</v>
      </c>
      <c r="K51" s="35">
        <v>2</v>
      </c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s="2" customFormat="1" ht="24" customHeight="1">
      <c r="A52" s="20">
        <v>47</v>
      </c>
      <c r="B52" s="26" t="s">
        <v>144</v>
      </c>
      <c r="C52" s="27" t="s">
        <v>14</v>
      </c>
      <c r="D52" s="26" t="s">
        <v>151</v>
      </c>
      <c r="E52" s="28" t="s">
        <v>152</v>
      </c>
      <c r="F52" s="27" t="s">
        <v>104</v>
      </c>
      <c r="G52" s="29">
        <f t="shared" si="3"/>
        <v>31.875</v>
      </c>
      <c r="H52" s="24">
        <v>80.6</v>
      </c>
      <c r="I52" s="29">
        <f t="shared" si="8"/>
        <v>40.3</v>
      </c>
      <c r="J52" s="29">
        <f t="shared" si="9"/>
        <v>72.175</v>
      </c>
      <c r="K52" s="35">
        <v>3</v>
      </c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s="2" customFormat="1" ht="24" customHeight="1">
      <c r="A53" s="20">
        <v>48</v>
      </c>
      <c r="B53" s="26" t="s">
        <v>144</v>
      </c>
      <c r="C53" s="27" t="s">
        <v>14</v>
      </c>
      <c r="D53" s="26" t="s">
        <v>153</v>
      </c>
      <c r="E53" s="28" t="s">
        <v>154</v>
      </c>
      <c r="F53" s="27" t="s">
        <v>104</v>
      </c>
      <c r="G53" s="29">
        <f t="shared" si="3"/>
        <v>31.875</v>
      </c>
      <c r="H53" s="24">
        <v>79.4</v>
      </c>
      <c r="I53" s="29">
        <f t="shared" si="8"/>
        <v>39.7</v>
      </c>
      <c r="J53" s="29">
        <f t="shared" si="9"/>
        <v>71.575</v>
      </c>
      <c r="K53" s="35">
        <v>4</v>
      </c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56" s="3" customFormat="1" ht="24" customHeight="1">
      <c r="A54" s="20">
        <v>49</v>
      </c>
      <c r="B54" s="30" t="s">
        <v>155</v>
      </c>
      <c r="C54" s="22" t="s">
        <v>14</v>
      </c>
      <c r="D54" s="21" t="s">
        <v>156</v>
      </c>
      <c r="E54" s="20" t="s">
        <v>157</v>
      </c>
      <c r="F54" s="31" t="s">
        <v>158</v>
      </c>
      <c r="G54" s="23">
        <f aca="true" t="shared" si="10" ref="G54:G65">F54/3*50%</f>
        <v>30.4166666666667</v>
      </c>
      <c r="H54" s="24">
        <v>75.2</v>
      </c>
      <c r="I54" s="23">
        <f t="shared" si="8"/>
        <v>37.6</v>
      </c>
      <c r="J54" s="23">
        <f t="shared" si="9"/>
        <v>68.0166666666667</v>
      </c>
      <c r="K54" s="25">
        <v>1</v>
      </c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s="3" customFormat="1" ht="24" customHeight="1">
      <c r="A55" s="20">
        <v>50</v>
      </c>
      <c r="B55" s="30" t="s">
        <v>155</v>
      </c>
      <c r="C55" s="22" t="s">
        <v>14</v>
      </c>
      <c r="D55" s="21" t="s">
        <v>159</v>
      </c>
      <c r="E55" s="20" t="s">
        <v>160</v>
      </c>
      <c r="F55" s="31" t="s">
        <v>161</v>
      </c>
      <c r="G55" s="23">
        <f t="shared" si="10"/>
        <v>29.4166666666667</v>
      </c>
      <c r="H55" s="24">
        <v>76.4</v>
      </c>
      <c r="I55" s="23">
        <f t="shared" si="8"/>
        <v>38.2</v>
      </c>
      <c r="J55" s="23">
        <f t="shared" si="9"/>
        <v>67.6166666666667</v>
      </c>
      <c r="K55" s="25">
        <v>2</v>
      </c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s="3" customFormat="1" ht="24" customHeight="1">
      <c r="A56" s="20">
        <v>51</v>
      </c>
      <c r="B56" s="30" t="s">
        <v>155</v>
      </c>
      <c r="C56" s="22" t="s">
        <v>14</v>
      </c>
      <c r="D56" s="21" t="s">
        <v>162</v>
      </c>
      <c r="E56" s="20" t="s">
        <v>163</v>
      </c>
      <c r="F56" s="31" t="s">
        <v>164</v>
      </c>
      <c r="G56" s="23">
        <f t="shared" si="10"/>
        <v>28.6666666666667</v>
      </c>
      <c r="H56" s="24">
        <v>76.1</v>
      </c>
      <c r="I56" s="23">
        <f t="shared" si="8"/>
        <v>38.05</v>
      </c>
      <c r="J56" s="23">
        <f t="shared" si="9"/>
        <v>66.7166666666667</v>
      </c>
      <c r="K56" s="25">
        <v>3</v>
      </c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s="3" customFormat="1" ht="24" customHeight="1">
      <c r="A57" s="20">
        <v>52</v>
      </c>
      <c r="B57" s="30" t="s">
        <v>165</v>
      </c>
      <c r="C57" s="22" t="s">
        <v>14</v>
      </c>
      <c r="D57" s="21" t="s">
        <v>166</v>
      </c>
      <c r="E57" s="20" t="s">
        <v>167</v>
      </c>
      <c r="F57" s="31" t="s">
        <v>168</v>
      </c>
      <c r="G57" s="23">
        <f t="shared" si="10"/>
        <v>30.5833333333333</v>
      </c>
      <c r="H57" s="24">
        <v>76.8</v>
      </c>
      <c r="I57" s="23">
        <f t="shared" si="8"/>
        <v>38.4</v>
      </c>
      <c r="J57" s="23">
        <f t="shared" si="9"/>
        <v>68.9833333333333</v>
      </c>
      <c r="K57" s="25">
        <v>1</v>
      </c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pans="1:256" s="3" customFormat="1" ht="24" customHeight="1">
      <c r="A58" s="20">
        <v>53</v>
      </c>
      <c r="B58" s="30" t="s">
        <v>165</v>
      </c>
      <c r="C58" s="22" t="s">
        <v>14</v>
      </c>
      <c r="D58" s="21" t="s">
        <v>169</v>
      </c>
      <c r="E58" s="20" t="s">
        <v>170</v>
      </c>
      <c r="F58" s="31" t="s">
        <v>171</v>
      </c>
      <c r="G58" s="23">
        <f t="shared" si="10"/>
        <v>28.9166666666667</v>
      </c>
      <c r="H58" s="24">
        <v>70.6</v>
      </c>
      <c r="I58" s="23">
        <f t="shared" si="8"/>
        <v>35.3</v>
      </c>
      <c r="J58" s="23">
        <f t="shared" si="9"/>
        <v>64.2166666666667</v>
      </c>
      <c r="K58" s="25">
        <v>3</v>
      </c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1:256" s="3" customFormat="1" ht="24" customHeight="1">
      <c r="A59" s="20">
        <v>54</v>
      </c>
      <c r="B59" s="30" t="s">
        <v>165</v>
      </c>
      <c r="C59" s="22" t="s">
        <v>14</v>
      </c>
      <c r="D59" s="21" t="s">
        <v>172</v>
      </c>
      <c r="E59" s="20" t="s">
        <v>173</v>
      </c>
      <c r="F59" s="31" t="s">
        <v>174</v>
      </c>
      <c r="G59" s="23">
        <f t="shared" si="10"/>
        <v>27.75</v>
      </c>
      <c r="H59" s="24">
        <v>76.6</v>
      </c>
      <c r="I59" s="23">
        <f t="shared" si="8"/>
        <v>38.3</v>
      </c>
      <c r="J59" s="23">
        <f t="shared" si="9"/>
        <v>66.05</v>
      </c>
      <c r="K59" s="25">
        <v>2</v>
      </c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s="3" customFormat="1" ht="24" customHeight="1">
      <c r="A60" s="20">
        <v>55</v>
      </c>
      <c r="B60" s="30" t="s">
        <v>175</v>
      </c>
      <c r="C60" s="22" t="s">
        <v>14</v>
      </c>
      <c r="D60" s="21" t="s">
        <v>176</v>
      </c>
      <c r="E60" s="20" t="s">
        <v>177</v>
      </c>
      <c r="F60" s="31" t="s">
        <v>178</v>
      </c>
      <c r="G60" s="23">
        <f t="shared" si="10"/>
        <v>28.3333333333333</v>
      </c>
      <c r="H60" s="24">
        <v>80.7</v>
      </c>
      <c r="I60" s="23">
        <f t="shared" si="8"/>
        <v>40.35</v>
      </c>
      <c r="J60" s="23">
        <f t="shared" si="9"/>
        <v>68.6833333333333</v>
      </c>
      <c r="K60" s="25">
        <v>1</v>
      </c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s="3" customFormat="1" ht="24" customHeight="1">
      <c r="A61" s="20">
        <v>56</v>
      </c>
      <c r="B61" s="30" t="s">
        <v>175</v>
      </c>
      <c r="C61" s="22" t="s">
        <v>14</v>
      </c>
      <c r="D61" s="21" t="s">
        <v>179</v>
      </c>
      <c r="E61" s="20" t="s">
        <v>180</v>
      </c>
      <c r="F61" s="31" t="s">
        <v>181</v>
      </c>
      <c r="G61" s="23">
        <f t="shared" si="10"/>
        <v>27.8333333333333</v>
      </c>
      <c r="H61" s="24">
        <v>76.4</v>
      </c>
      <c r="I61" s="23">
        <f t="shared" si="8"/>
        <v>38.2</v>
      </c>
      <c r="J61" s="23">
        <f t="shared" si="9"/>
        <v>66.0333333333333</v>
      </c>
      <c r="K61" s="25">
        <v>2</v>
      </c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256" s="3" customFormat="1" ht="24" customHeight="1">
      <c r="A62" s="20">
        <v>57</v>
      </c>
      <c r="B62" s="30" t="s">
        <v>175</v>
      </c>
      <c r="C62" s="22" t="s">
        <v>14</v>
      </c>
      <c r="D62" s="21" t="s">
        <v>182</v>
      </c>
      <c r="E62" s="20" t="s">
        <v>183</v>
      </c>
      <c r="F62" s="31" t="s">
        <v>184</v>
      </c>
      <c r="G62" s="23">
        <f t="shared" si="10"/>
        <v>27.1666666666667</v>
      </c>
      <c r="H62" s="24">
        <v>75.2</v>
      </c>
      <c r="I62" s="23">
        <f t="shared" si="8"/>
        <v>37.6</v>
      </c>
      <c r="J62" s="23">
        <f t="shared" si="9"/>
        <v>64.7666666666667</v>
      </c>
      <c r="K62" s="25">
        <v>3</v>
      </c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s="3" customFormat="1" ht="24" customHeight="1">
      <c r="A63" s="20">
        <v>58</v>
      </c>
      <c r="B63" s="30" t="s">
        <v>175</v>
      </c>
      <c r="C63" s="22" t="s">
        <v>14</v>
      </c>
      <c r="D63" s="21" t="s">
        <v>185</v>
      </c>
      <c r="E63" s="20" t="s">
        <v>186</v>
      </c>
      <c r="F63" s="31" t="s">
        <v>187</v>
      </c>
      <c r="G63" s="23">
        <f t="shared" si="10"/>
        <v>28.5833333333333</v>
      </c>
      <c r="H63" s="24">
        <v>79.2</v>
      </c>
      <c r="I63" s="23">
        <f t="shared" si="8"/>
        <v>39.6</v>
      </c>
      <c r="J63" s="23">
        <f t="shared" si="9"/>
        <v>68.1833333333333</v>
      </c>
      <c r="K63" s="25">
        <v>1</v>
      </c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</row>
    <row r="64" spans="1:256" s="3" customFormat="1" ht="24" customHeight="1">
      <c r="A64" s="20">
        <v>59</v>
      </c>
      <c r="B64" s="30" t="s">
        <v>175</v>
      </c>
      <c r="C64" s="22" t="s">
        <v>14</v>
      </c>
      <c r="D64" s="21" t="s">
        <v>188</v>
      </c>
      <c r="E64" s="20" t="s">
        <v>189</v>
      </c>
      <c r="F64" s="31" t="s">
        <v>190</v>
      </c>
      <c r="G64" s="23">
        <f t="shared" si="10"/>
        <v>26.5833333333333</v>
      </c>
      <c r="H64" s="24">
        <v>74.4</v>
      </c>
      <c r="I64" s="23">
        <f t="shared" si="8"/>
        <v>37.2</v>
      </c>
      <c r="J64" s="23">
        <f t="shared" si="9"/>
        <v>63.7833333333333</v>
      </c>
      <c r="K64" s="25">
        <v>3</v>
      </c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</row>
    <row r="65" spans="1:256" s="3" customFormat="1" ht="24" customHeight="1">
      <c r="A65" s="20">
        <v>60</v>
      </c>
      <c r="B65" s="30" t="s">
        <v>175</v>
      </c>
      <c r="C65" s="22" t="s">
        <v>14</v>
      </c>
      <c r="D65" s="21" t="s">
        <v>191</v>
      </c>
      <c r="E65" s="20" t="s">
        <v>192</v>
      </c>
      <c r="F65" s="31" t="s">
        <v>193</v>
      </c>
      <c r="G65" s="23">
        <f t="shared" si="10"/>
        <v>26</v>
      </c>
      <c r="H65" s="24">
        <v>81.6</v>
      </c>
      <c r="I65" s="23">
        <f t="shared" si="8"/>
        <v>40.8</v>
      </c>
      <c r="J65" s="23">
        <f t="shared" si="9"/>
        <v>66.8</v>
      </c>
      <c r="K65" s="25">
        <v>2</v>
      </c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</row>
    <row r="66" spans="1:21" s="2" customFormat="1" ht="24" customHeight="1">
      <c r="A66" s="20">
        <v>61</v>
      </c>
      <c r="B66" s="21" t="s">
        <v>194</v>
      </c>
      <c r="C66" s="22" t="s">
        <v>14</v>
      </c>
      <c r="D66" s="21" t="s">
        <v>195</v>
      </c>
      <c r="E66" s="20" t="s">
        <v>196</v>
      </c>
      <c r="F66" s="31" t="s">
        <v>197</v>
      </c>
      <c r="G66" s="23">
        <f aca="true" t="shared" si="11" ref="G66:G83">F66/2*50%</f>
        <v>32.125</v>
      </c>
      <c r="H66" s="24">
        <v>83.2</v>
      </c>
      <c r="I66" s="23">
        <f t="shared" si="8"/>
        <v>41.6</v>
      </c>
      <c r="J66" s="23">
        <f t="shared" si="9"/>
        <v>73.725</v>
      </c>
      <c r="K66" s="25">
        <v>1</v>
      </c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s="2" customFormat="1" ht="24" customHeight="1">
      <c r="A67" s="20">
        <v>62</v>
      </c>
      <c r="B67" s="21" t="s">
        <v>194</v>
      </c>
      <c r="C67" s="22" t="s">
        <v>14</v>
      </c>
      <c r="D67" s="21" t="s">
        <v>198</v>
      </c>
      <c r="E67" s="20" t="s">
        <v>199</v>
      </c>
      <c r="F67" s="31" t="s">
        <v>200</v>
      </c>
      <c r="G67" s="23">
        <f t="shared" si="11"/>
        <v>26.5</v>
      </c>
      <c r="H67" s="24">
        <v>79</v>
      </c>
      <c r="I67" s="23">
        <f t="shared" si="8"/>
        <v>39.5</v>
      </c>
      <c r="J67" s="23">
        <f t="shared" si="9"/>
        <v>66</v>
      </c>
      <c r="K67" s="25">
        <v>2</v>
      </c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56" s="2" customFormat="1" ht="24" customHeight="1">
      <c r="A68" s="20">
        <v>63</v>
      </c>
      <c r="B68" s="21" t="s">
        <v>201</v>
      </c>
      <c r="C68" s="22" t="s">
        <v>14</v>
      </c>
      <c r="D68" s="21" t="s">
        <v>202</v>
      </c>
      <c r="E68" s="20" t="s">
        <v>203</v>
      </c>
      <c r="F68" s="22" t="s">
        <v>204</v>
      </c>
      <c r="G68" s="23">
        <f t="shared" si="11"/>
        <v>28.75</v>
      </c>
      <c r="H68" s="24">
        <v>78</v>
      </c>
      <c r="I68" s="23">
        <f t="shared" si="8"/>
        <v>39</v>
      </c>
      <c r="J68" s="23">
        <f t="shared" si="9"/>
        <v>67.75</v>
      </c>
      <c r="K68" s="35">
        <v>1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2" customFormat="1" ht="24" customHeight="1">
      <c r="A69" s="20">
        <v>64</v>
      </c>
      <c r="B69" s="21" t="s">
        <v>201</v>
      </c>
      <c r="C69" s="22" t="s">
        <v>14</v>
      </c>
      <c r="D69" s="21" t="s">
        <v>205</v>
      </c>
      <c r="E69" s="20" t="s">
        <v>206</v>
      </c>
      <c r="F69" s="22" t="s">
        <v>207</v>
      </c>
      <c r="G69" s="23">
        <f t="shared" si="11"/>
        <v>28.5</v>
      </c>
      <c r="H69" s="24">
        <v>74.3</v>
      </c>
      <c r="I69" s="23">
        <f t="shared" si="8"/>
        <v>37.15</v>
      </c>
      <c r="J69" s="23">
        <f t="shared" si="9"/>
        <v>65.65</v>
      </c>
      <c r="K69" s="35">
        <v>2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2" customFormat="1" ht="24" customHeight="1">
      <c r="A70" s="20">
        <v>65</v>
      </c>
      <c r="B70" s="21" t="s">
        <v>201</v>
      </c>
      <c r="C70" s="22" t="s">
        <v>14</v>
      </c>
      <c r="D70" s="21" t="s">
        <v>208</v>
      </c>
      <c r="E70" s="20" t="s">
        <v>209</v>
      </c>
      <c r="F70" s="22" t="s">
        <v>210</v>
      </c>
      <c r="G70" s="23">
        <f t="shared" si="11"/>
        <v>28.25</v>
      </c>
      <c r="H70" s="24">
        <v>74.8</v>
      </c>
      <c r="I70" s="23">
        <f t="shared" si="8"/>
        <v>37.4</v>
      </c>
      <c r="J70" s="23">
        <f t="shared" si="9"/>
        <v>65.65</v>
      </c>
      <c r="K70" s="35">
        <v>2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4" customFormat="1" ht="24" customHeight="1">
      <c r="A71" s="20">
        <v>66</v>
      </c>
      <c r="B71" s="21" t="s">
        <v>211</v>
      </c>
      <c r="C71" s="22" t="s">
        <v>14</v>
      </c>
      <c r="D71" s="21" t="s">
        <v>212</v>
      </c>
      <c r="E71" s="20" t="s">
        <v>213</v>
      </c>
      <c r="F71" s="22" t="s">
        <v>72</v>
      </c>
      <c r="G71" s="23">
        <f t="shared" si="11"/>
        <v>31.25</v>
      </c>
      <c r="H71" s="24">
        <v>77.5</v>
      </c>
      <c r="I71" s="23">
        <f t="shared" si="8"/>
        <v>38.75</v>
      </c>
      <c r="J71" s="23">
        <f t="shared" si="9"/>
        <v>70</v>
      </c>
      <c r="K71" s="35">
        <v>1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4" customFormat="1" ht="24" customHeight="1">
      <c r="A72" s="20">
        <v>67</v>
      </c>
      <c r="B72" s="21" t="s">
        <v>211</v>
      </c>
      <c r="C72" s="22" t="s">
        <v>14</v>
      </c>
      <c r="D72" s="21" t="s">
        <v>214</v>
      </c>
      <c r="E72" s="20" t="s">
        <v>215</v>
      </c>
      <c r="F72" s="22" t="s">
        <v>96</v>
      </c>
      <c r="G72" s="23">
        <f t="shared" si="11"/>
        <v>29.5</v>
      </c>
      <c r="H72" s="24"/>
      <c r="I72" s="23">
        <f t="shared" si="8"/>
        <v>0</v>
      </c>
      <c r="J72" s="23">
        <f t="shared" si="9"/>
        <v>29.5</v>
      </c>
      <c r="K72" s="25" t="s">
        <v>21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2" customFormat="1" ht="24" customHeight="1">
      <c r="A73" s="20">
        <v>68</v>
      </c>
      <c r="B73" s="21" t="s">
        <v>211</v>
      </c>
      <c r="C73" s="22" t="s">
        <v>14</v>
      </c>
      <c r="D73" s="21" t="s">
        <v>216</v>
      </c>
      <c r="E73" s="20" t="s">
        <v>217</v>
      </c>
      <c r="F73" s="22" t="s">
        <v>218</v>
      </c>
      <c r="G73" s="23">
        <f t="shared" si="11"/>
        <v>29.25</v>
      </c>
      <c r="H73" s="24">
        <v>79.6</v>
      </c>
      <c r="I73" s="23">
        <f t="shared" si="8"/>
        <v>39.8</v>
      </c>
      <c r="J73" s="23">
        <f t="shared" si="9"/>
        <v>69.05</v>
      </c>
      <c r="K73" s="35">
        <v>2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2" customFormat="1" ht="24" customHeight="1">
      <c r="A74" s="20">
        <v>69</v>
      </c>
      <c r="B74" s="21" t="s">
        <v>211</v>
      </c>
      <c r="C74" s="22" t="s">
        <v>14</v>
      </c>
      <c r="D74" s="21" t="s">
        <v>219</v>
      </c>
      <c r="E74" s="20" t="s">
        <v>220</v>
      </c>
      <c r="F74" s="22" t="s">
        <v>218</v>
      </c>
      <c r="G74" s="23">
        <f t="shared" si="11"/>
        <v>29.25</v>
      </c>
      <c r="H74" s="24">
        <v>78.6</v>
      </c>
      <c r="I74" s="23">
        <f t="shared" si="8"/>
        <v>39.3</v>
      </c>
      <c r="J74" s="23">
        <f t="shared" si="9"/>
        <v>68.55</v>
      </c>
      <c r="K74" s="35">
        <v>3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4" customFormat="1" ht="24" customHeight="1">
      <c r="A75" s="20">
        <v>70</v>
      </c>
      <c r="B75" s="37" t="s">
        <v>221</v>
      </c>
      <c r="C75" s="22" t="s">
        <v>14</v>
      </c>
      <c r="D75" s="21" t="s">
        <v>222</v>
      </c>
      <c r="E75" s="20" t="s">
        <v>223</v>
      </c>
      <c r="F75" s="22" t="s">
        <v>37</v>
      </c>
      <c r="G75" s="23">
        <f t="shared" si="11"/>
        <v>30.375</v>
      </c>
      <c r="H75" s="24">
        <v>81.4</v>
      </c>
      <c r="I75" s="23">
        <f t="shared" si="8"/>
        <v>40.7</v>
      </c>
      <c r="J75" s="23">
        <f t="shared" si="9"/>
        <v>71.075</v>
      </c>
      <c r="K75" s="35">
        <v>1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4" customFormat="1" ht="24" customHeight="1">
      <c r="A76" s="20">
        <v>71</v>
      </c>
      <c r="B76" s="37" t="s">
        <v>221</v>
      </c>
      <c r="C76" s="22" t="s">
        <v>14</v>
      </c>
      <c r="D76" s="21" t="s">
        <v>224</v>
      </c>
      <c r="E76" s="20" t="s">
        <v>225</v>
      </c>
      <c r="F76" s="22" t="s">
        <v>37</v>
      </c>
      <c r="G76" s="23">
        <f t="shared" si="11"/>
        <v>30.375</v>
      </c>
      <c r="H76" s="24">
        <v>78.6</v>
      </c>
      <c r="I76" s="23">
        <f t="shared" si="8"/>
        <v>39.3</v>
      </c>
      <c r="J76" s="23">
        <f t="shared" si="9"/>
        <v>69.675</v>
      </c>
      <c r="K76" s="35">
        <v>2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2" customFormat="1" ht="24" customHeight="1">
      <c r="A77" s="20">
        <v>72</v>
      </c>
      <c r="B77" s="37" t="s">
        <v>221</v>
      </c>
      <c r="C77" s="22" t="s">
        <v>14</v>
      </c>
      <c r="D77" s="21" t="s">
        <v>226</v>
      </c>
      <c r="E77" s="20" t="s">
        <v>227</v>
      </c>
      <c r="F77" s="22" t="s">
        <v>228</v>
      </c>
      <c r="G77" s="23">
        <f t="shared" si="11"/>
        <v>29.625</v>
      </c>
      <c r="H77" s="24">
        <v>76.4</v>
      </c>
      <c r="I77" s="23">
        <f t="shared" si="8"/>
        <v>38.2</v>
      </c>
      <c r="J77" s="23">
        <f aca="true" t="shared" si="12" ref="J77:J140">G77+I77</f>
        <v>67.825</v>
      </c>
      <c r="K77" s="35">
        <v>3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2" customFormat="1" ht="24" customHeight="1">
      <c r="A78" s="20">
        <v>73</v>
      </c>
      <c r="B78" s="21" t="s">
        <v>229</v>
      </c>
      <c r="C78" s="22" t="s">
        <v>14</v>
      </c>
      <c r="D78" s="21" t="s">
        <v>230</v>
      </c>
      <c r="E78" s="20" t="s">
        <v>231</v>
      </c>
      <c r="F78" s="22" t="s">
        <v>228</v>
      </c>
      <c r="G78" s="23">
        <f t="shared" si="11"/>
        <v>29.625</v>
      </c>
      <c r="H78" s="24">
        <v>76.2</v>
      </c>
      <c r="I78" s="23">
        <f t="shared" si="8"/>
        <v>38.1</v>
      </c>
      <c r="J78" s="23">
        <f t="shared" si="12"/>
        <v>67.725</v>
      </c>
      <c r="K78" s="35">
        <v>2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2" customFormat="1" ht="24" customHeight="1">
      <c r="A79" s="20">
        <v>74</v>
      </c>
      <c r="B79" s="21" t="s">
        <v>229</v>
      </c>
      <c r="C79" s="22" t="s">
        <v>14</v>
      </c>
      <c r="D79" s="21" t="s">
        <v>232</v>
      </c>
      <c r="E79" s="20" t="s">
        <v>233</v>
      </c>
      <c r="F79" s="22" t="s">
        <v>218</v>
      </c>
      <c r="G79" s="23">
        <f t="shared" si="11"/>
        <v>29.25</v>
      </c>
      <c r="H79" s="24">
        <v>78.8</v>
      </c>
      <c r="I79" s="23">
        <f t="shared" si="8"/>
        <v>39.4</v>
      </c>
      <c r="J79" s="23">
        <f t="shared" si="12"/>
        <v>68.65</v>
      </c>
      <c r="K79" s="35">
        <v>1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2" customFormat="1" ht="24" customHeight="1">
      <c r="A80" s="20">
        <v>75</v>
      </c>
      <c r="B80" s="21" t="s">
        <v>234</v>
      </c>
      <c r="C80" s="22" t="s">
        <v>14</v>
      </c>
      <c r="D80" s="21" t="s">
        <v>235</v>
      </c>
      <c r="E80" s="20" t="s">
        <v>236</v>
      </c>
      <c r="F80" s="22" t="s">
        <v>237</v>
      </c>
      <c r="G80" s="23">
        <f t="shared" si="11"/>
        <v>30.75</v>
      </c>
      <c r="H80" s="24">
        <v>74.4</v>
      </c>
      <c r="I80" s="23">
        <f t="shared" si="8"/>
        <v>37.2</v>
      </c>
      <c r="J80" s="23">
        <f t="shared" si="12"/>
        <v>67.95</v>
      </c>
      <c r="K80" s="35">
        <v>2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2" customFormat="1" ht="24" customHeight="1">
      <c r="A81" s="20">
        <v>76</v>
      </c>
      <c r="B81" s="21" t="s">
        <v>234</v>
      </c>
      <c r="C81" s="22" t="s">
        <v>14</v>
      </c>
      <c r="D81" s="21" t="s">
        <v>238</v>
      </c>
      <c r="E81" s="20" t="s">
        <v>239</v>
      </c>
      <c r="F81" s="22" t="s">
        <v>40</v>
      </c>
      <c r="G81" s="23">
        <f t="shared" si="11"/>
        <v>29.875</v>
      </c>
      <c r="H81" s="24">
        <v>74</v>
      </c>
      <c r="I81" s="23">
        <f t="shared" si="8"/>
        <v>37</v>
      </c>
      <c r="J81" s="23">
        <f t="shared" si="12"/>
        <v>66.875</v>
      </c>
      <c r="K81" s="35">
        <v>4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2" customFormat="1" ht="24" customHeight="1">
      <c r="A82" s="20">
        <v>77</v>
      </c>
      <c r="B82" s="21" t="s">
        <v>234</v>
      </c>
      <c r="C82" s="22" t="s">
        <v>14</v>
      </c>
      <c r="D82" s="21" t="s">
        <v>240</v>
      </c>
      <c r="E82" s="20" t="s">
        <v>241</v>
      </c>
      <c r="F82" s="22" t="s">
        <v>242</v>
      </c>
      <c r="G82" s="23">
        <f t="shared" si="11"/>
        <v>29.75</v>
      </c>
      <c r="H82" s="24">
        <v>74.4</v>
      </c>
      <c r="I82" s="23">
        <f t="shared" si="8"/>
        <v>37.2</v>
      </c>
      <c r="J82" s="23">
        <f t="shared" si="12"/>
        <v>66.95</v>
      </c>
      <c r="K82" s="35">
        <v>3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2" customFormat="1" ht="24" customHeight="1">
      <c r="A83" s="20">
        <v>78</v>
      </c>
      <c r="B83" s="21" t="s">
        <v>234</v>
      </c>
      <c r="C83" s="22" t="s">
        <v>14</v>
      </c>
      <c r="D83" s="21" t="s">
        <v>243</v>
      </c>
      <c r="E83" s="20" t="s">
        <v>244</v>
      </c>
      <c r="F83" s="22" t="s">
        <v>242</v>
      </c>
      <c r="G83" s="23">
        <f t="shared" si="11"/>
        <v>29.75</v>
      </c>
      <c r="H83" s="24">
        <v>77.6</v>
      </c>
      <c r="I83" s="23">
        <f t="shared" si="8"/>
        <v>38.8</v>
      </c>
      <c r="J83" s="23">
        <f t="shared" si="12"/>
        <v>68.55</v>
      </c>
      <c r="K83" s="35">
        <v>1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11" s="3" customFormat="1" ht="24" customHeight="1">
      <c r="A84" s="20">
        <v>79</v>
      </c>
      <c r="B84" s="30" t="s">
        <v>245</v>
      </c>
      <c r="C84" s="22" t="s">
        <v>14</v>
      </c>
      <c r="D84" s="21" t="s">
        <v>246</v>
      </c>
      <c r="E84" s="20" t="s">
        <v>247</v>
      </c>
      <c r="F84" s="22" t="s">
        <v>248</v>
      </c>
      <c r="G84" s="23">
        <f aca="true" t="shared" si="13" ref="G84:G90">F84/3*50%</f>
        <v>24.3333333333333</v>
      </c>
      <c r="H84" s="24">
        <v>73.5</v>
      </c>
      <c r="I84" s="23">
        <f t="shared" si="8"/>
        <v>36.75</v>
      </c>
      <c r="J84" s="23">
        <f t="shared" si="12"/>
        <v>61.0833333333333</v>
      </c>
      <c r="K84" s="35">
        <v>1</v>
      </c>
    </row>
    <row r="85" spans="1:11" s="3" customFormat="1" ht="24.75" customHeight="1">
      <c r="A85" s="20">
        <v>80</v>
      </c>
      <c r="B85" s="30" t="s">
        <v>245</v>
      </c>
      <c r="C85" s="22" t="s">
        <v>14</v>
      </c>
      <c r="D85" s="21" t="s">
        <v>249</v>
      </c>
      <c r="E85" s="20" t="s">
        <v>250</v>
      </c>
      <c r="F85" s="22" t="s">
        <v>37</v>
      </c>
      <c r="G85" s="23">
        <f t="shared" si="13"/>
        <v>20.25</v>
      </c>
      <c r="H85" s="24">
        <v>64.4</v>
      </c>
      <c r="I85" s="23">
        <f t="shared" si="8"/>
        <v>32.2</v>
      </c>
      <c r="J85" s="23">
        <f t="shared" si="12"/>
        <v>52.45</v>
      </c>
      <c r="K85" s="35">
        <v>2</v>
      </c>
    </row>
    <row r="86" spans="1:11" s="3" customFormat="1" ht="24.75" customHeight="1">
      <c r="A86" s="20">
        <v>81</v>
      </c>
      <c r="B86" s="30" t="s">
        <v>251</v>
      </c>
      <c r="C86" s="22" t="s">
        <v>14</v>
      </c>
      <c r="D86" s="21" t="s">
        <v>252</v>
      </c>
      <c r="E86" s="20" t="s">
        <v>253</v>
      </c>
      <c r="F86" s="22" t="s">
        <v>254</v>
      </c>
      <c r="G86" s="23">
        <f t="shared" si="13"/>
        <v>31.4166666666667</v>
      </c>
      <c r="H86" s="24">
        <v>76.8</v>
      </c>
      <c r="I86" s="23">
        <f t="shared" si="8"/>
        <v>38.4</v>
      </c>
      <c r="J86" s="23">
        <f t="shared" si="12"/>
        <v>69.8166666666667</v>
      </c>
      <c r="K86" s="35">
        <v>1</v>
      </c>
    </row>
    <row r="87" spans="1:11" s="3" customFormat="1" ht="24.75" customHeight="1">
      <c r="A87" s="20">
        <v>82</v>
      </c>
      <c r="B87" s="30" t="s">
        <v>251</v>
      </c>
      <c r="C87" s="22" t="s">
        <v>14</v>
      </c>
      <c r="D87" s="21" t="s">
        <v>255</v>
      </c>
      <c r="E87" s="20" t="s">
        <v>256</v>
      </c>
      <c r="F87" s="22" t="s">
        <v>257</v>
      </c>
      <c r="G87" s="23">
        <f t="shared" si="13"/>
        <v>30.8333333333333</v>
      </c>
      <c r="H87" s="24">
        <v>77.9</v>
      </c>
      <c r="I87" s="23">
        <f t="shared" si="8"/>
        <v>38.95</v>
      </c>
      <c r="J87" s="23">
        <f t="shared" si="12"/>
        <v>69.7833333333333</v>
      </c>
      <c r="K87" s="35">
        <v>2</v>
      </c>
    </row>
    <row r="88" spans="1:11" s="3" customFormat="1" ht="24.75" customHeight="1">
      <c r="A88" s="20">
        <v>83</v>
      </c>
      <c r="B88" s="30" t="s">
        <v>245</v>
      </c>
      <c r="C88" s="22" t="s">
        <v>14</v>
      </c>
      <c r="D88" s="21" t="s">
        <v>258</v>
      </c>
      <c r="E88" s="20" t="s">
        <v>259</v>
      </c>
      <c r="F88" s="22" t="s">
        <v>187</v>
      </c>
      <c r="G88" s="23">
        <f t="shared" si="13"/>
        <v>28.5833333333333</v>
      </c>
      <c r="H88" s="24">
        <v>70.7</v>
      </c>
      <c r="I88" s="23">
        <f t="shared" si="8"/>
        <v>35.35</v>
      </c>
      <c r="J88" s="23">
        <f t="shared" si="12"/>
        <v>63.9333333333333</v>
      </c>
      <c r="K88" s="35">
        <v>3</v>
      </c>
    </row>
    <row r="89" spans="1:11" s="3" customFormat="1" ht="24.75" customHeight="1">
      <c r="A89" s="20">
        <v>84</v>
      </c>
      <c r="B89" s="30" t="s">
        <v>245</v>
      </c>
      <c r="C89" s="22" t="s">
        <v>14</v>
      </c>
      <c r="D89" s="21" t="s">
        <v>260</v>
      </c>
      <c r="E89" s="20" t="s">
        <v>261</v>
      </c>
      <c r="F89" s="22" t="s">
        <v>262</v>
      </c>
      <c r="G89" s="23">
        <f t="shared" si="13"/>
        <v>28.4166666666667</v>
      </c>
      <c r="H89" s="24">
        <v>77.6</v>
      </c>
      <c r="I89" s="23">
        <f t="shared" si="8"/>
        <v>38.8</v>
      </c>
      <c r="J89" s="23">
        <f t="shared" si="12"/>
        <v>67.2166666666667</v>
      </c>
      <c r="K89" s="35">
        <v>2</v>
      </c>
    </row>
    <row r="90" spans="1:11" s="3" customFormat="1" ht="24.75" customHeight="1">
      <c r="A90" s="20">
        <v>85</v>
      </c>
      <c r="B90" s="30" t="s">
        <v>245</v>
      </c>
      <c r="C90" s="22" t="s">
        <v>14</v>
      </c>
      <c r="D90" s="21" t="s">
        <v>263</v>
      </c>
      <c r="E90" s="20" t="s">
        <v>264</v>
      </c>
      <c r="F90" s="22" t="s">
        <v>181</v>
      </c>
      <c r="G90" s="23">
        <f t="shared" si="13"/>
        <v>27.8333333333333</v>
      </c>
      <c r="H90" s="24">
        <v>82.7</v>
      </c>
      <c r="I90" s="23">
        <f t="shared" si="8"/>
        <v>41.35</v>
      </c>
      <c r="J90" s="23">
        <f t="shared" si="12"/>
        <v>69.1833333333333</v>
      </c>
      <c r="K90" s="35">
        <v>1</v>
      </c>
    </row>
    <row r="91" spans="1:11" s="3" customFormat="1" ht="24" customHeight="1">
      <c r="A91" s="20">
        <v>86</v>
      </c>
      <c r="B91" s="21" t="s">
        <v>265</v>
      </c>
      <c r="C91" s="22" t="s">
        <v>14</v>
      </c>
      <c r="D91" s="21" t="s">
        <v>266</v>
      </c>
      <c r="E91" s="20" t="s">
        <v>267</v>
      </c>
      <c r="F91" s="22" t="s">
        <v>49</v>
      </c>
      <c r="G91" s="23">
        <f aca="true" t="shared" si="14" ref="G91:G118">F91/2*50%</f>
        <v>30.125</v>
      </c>
      <c r="H91" s="24">
        <v>80.3</v>
      </c>
      <c r="I91" s="23">
        <f t="shared" si="8"/>
        <v>40.15</v>
      </c>
      <c r="J91" s="23">
        <f t="shared" si="12"/>
        <v>70.275</v>
      </c>
      <c r="K91" s="35">
        <v>1</v>
      </c>
    </row>
    <row r="92" spans="1:256" s="2" customFormat="1" ht="24" customHeight="1">
      <c r="A92" s="20">
        <v>87</v>
      </c>
      <c r="B92" s="21" t="s">
        <v>265</v>
      </c>
      <c r="C92" s="22" t="s">
        <v>14</v>
      </c>
      <c r="D92" s="21" t="s">
        <v>268</v>
      </c>
      <c r="E92" s="20" t="s">
        <v>269</v>
      </c>
      <c r="F92" s="22" t="s">
        <v>49</v>
      </c>
      <c r="G92" s="23">
        <f t="shared" si="14"/>
        <v>30.125</v>
      </c>
      <c r="H92" s="24">
        <v>75.4</v>
      </c>
      <c r="I92" s="23">
        <f t="shared" si="8"/>
        <v>37.7</v>
      </c>
      <c r="J92" s="23">
        <f t="shared" si="12"/>
        <v>67.825</v>
      </c>
      <c r="K92" s="35">
        <v>2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2" customFormat="1" ht="24" customHeight="1">
      <c r="A93" s="20">
        <v>88</v>
      </c>
      <c r="B93" s="21" t="s">
        <v>265</v>
      </c>
      <c r="C93" s="22" t="s">
        <v>14</v>
      </c>
      <c r="D93" s="21" t="s">
        <v>270</v>
      </c>
      <c r="E93" s="20" t="s">
        <v>271</v>
      </c>
      <c r="F93" s="22" t="s">
        <v>96</v>
      </c>
      <c r="G93" s="23">
        <f t="shared" si="14"/>
        <v>29.5</v>
      </c>
      <c r="H93" s="24">
        <v>71.1</v>
      </c>
      <c r="I93" s="23">
        <f t="shared" si="8"/>
        <v>35.55</v>
      </c>
      <c r="J93" s="23">
        <f t="shared" si="12"/>
        <v>65.05</v>
      </c>
      <c r="K93" s="35">
        <v>3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s="2" customFormat="1" ht="24" customHeight="1">
      <c r="A94" s="20">
        <v>89</v>
      </c>
      <c r="B94" s="21" t="s">
        <v>84</v>
      </c>
      <c r="C94" s="22" t="s">
        <v>14</v>
      </c>
      <c r="D94" s="21" t="s">
        <v>272</v>
      </c>
      <c r="E94" s="20" t="s">
        <v>273</v>
      </c>
      <c r="F94" s="22" t="s">
        <v>274</v>
      </c>
      <c r="G94" s="23">
        <f t="shared" si="14"/>
        <v>30.25</v>
      </c>
      <c r="H94" s="24">
        <v>77.5</v>
      </c>
      <c r="I94" s="23">
        <f t="shared" si="8"/>
        <v>38.75</v>
      </c>
      <c r="J94" s="23">
        <f t="shared" si="12"/>
        <v>69</v>
      </c>
      <c r="K94" s="35">
        <v>1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2" customFormat="1" ht="24" customHeight="1">
      <c r="A95" s="20">
        <v>90</v>
      </c>
      <c r="B95" s="21" t="s">
        <v>84</v>
      </c>
      <c r="C95" s="22" t="s">
        <v>14</v>
      </c>
      <c r="D95" s="21" t="s">
        <v>275</v>
      </c>
      <c r="E95" s="20" t="s">
        <v>276</v>
      </c>
      <c r="F95" s="22" t="s">
        <v>49</v>
      </c>
      <c r="G95" s="23">
        <f t="shared" si="14"/>
        <v>30.125</v>
      </c>
      <c r="H95" s="24">
        <v>76.3</v>
      </c>
      <c r="I95" s="23">
        <f t="shared" si="8"/>
        <v>38.15</v>
      </c>
      <c r="J95" s="23">
        <f t="shared" si="12"/>
        <v>68.275</v>
      </c>
      <c r="K95" s="35">
        <v>2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2" customFormat="1" ht="24" customHeight="1">
      <c r="A96" s="20">
        <v>91</v>
      </c>
      <c r="B96" s="21" t="s">
        <v>84</v>
      </c>
      <c r="C96" s="22" t="s">
        <v>14</v>
      </c>
      <c r="D96" s="21" t="s">
        <v>277</v>
      </c>
      <c r="E96" s="20" t="s">
        <v>278</v>
      </c>
      <c r="F96" s="22" t="s">
        <v>228</v>
      </c>
      <c r="G96" s="23">
        <f t="shared" si="14"/>
        <v>29.625</v>
      </c>
      <c r="H96" s="24">
        <v>75</v>
      </c>
      <c r="I96" s="23">
        <f t="shared" si="8"/>
        <v>37.5</v>
      </c>
      <c r="J96" s="23">
        <f t="shared" si="12"/>
        <v>67.125</v>
      </c>
      <c r="K96" s="35">
        <v>3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2" customFormat="1" ht="24" customHeight="1">
      <c r="A97" s="20">
        <v>92</v>
      </c>
      <c r="B97" s="21" t="s">
        <v>84</v>
      </c>
      <c r="C97" s="22" t="s">
        <v>14</v>
      </c>
      <c r="D97" s="21" t="s">
        <v>279</v>
      </c>
      <c r="E97" s="20" t="s">
        <v>280</v>
      </c>
      <c r="F97" s="22" t="s">
        <v>124</v>
      </c>
      <c r="G97" s="23">
        <f t="shared" si="14"/>
        <v>30.875</v>
      </c>
      <c r="H97" s="24">
        <v>74.8</v>
      </c>
      <c r="I97" s="23">
        <f t="shared" si="8"/>
        <v>37.4</v>
      </c>
      <c r="J97" s="23">
        <f t="shared" si="12"/>
        <v>68.275</v>
      </c>
      <c r="K97" s="35">
        <v>2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2" customFormat="1" ht="24" customHeight="1">
      <c r="A98" s="20">
        <v>93</v>
      </c>
      <c r="B98" s="21" t="s">
        <v>84</v>
      </c>
      <c r="C98" s="22" t="s">
        <v>14</v>
      </c>
      <c r="D98" s="21" t="s">
        <v>281</v>
      </c>
      <c r="E98" s="20" t="s">
        <v>282</v>
      </c>
      <c r="F98" s="22" t="s">
        <v>37</v>
      </c>
      <c r="G98" s="23">
        <f t="shared" si="14"/>
        <v>30.375</v>
      </c>
      <c r="H98" s="24">
        <v>74.5</v>
      </c>
      <c r="I98" s="23">
        <f t="shared" si="8"/>
        <v>37.25</v>
      </c>
      <c r="J98" s="23">
        <f t="shared" si="12"/>
        <v>67.625</v>
      </c>
      <c r="K98" s="35">
        <v>3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2" customFormat="1" ht="24" customHeight="1">
      <c r="A99" s="20">
        <v>94</v>
      </c>
      <c r="B99" s="21" t="s">
        <v>84</v>
      </c>
      <c r="C99" s="22" t="s">
        <v>14</v>
      </c>
      <c r="D99" s="21" t="s">
        <v>283</v>
      </c>
      <c r="E99" s="20" t="s">
        <v>284</v>
      </c>
      <c r="F99" s="22" t="s">
        <v>228</v>
      </c>
      <c r="G99" s="23">
        <f t="shared" si="14"/>
        <v>29.625</v>
      </c>
      <c r="H99" s="24">
        <v>78.5</v>
      </c>
      <c r="I99" s="23">
        <f t="shared" si="8"/>
        <v>39.25</v>
      </c>
      <c r="J99" s="23">
        <f t="shared" si="12"/>
        <v>68.875</v>
      </c>
      <c r="K99" s="35">
        <v>1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2" customFormat="1" ht="24" customHeight="1">
      <c r="A100" s="20">
        <v>95</v>
      </c>
      <c r="B100" s="21" t="s">
        <v>84</v>
      </c>
      <c r="C100" s="22" t="s">
        <v>14</v>
      </c>
      <c r="D100" s="21" t="s">
        <v>285</v>
      </c>
      <c r="E100" s="20" t="s">
        <v>286</v>
      </c>
      <c r="F100" s="22" t="s">
        <v>150</v>
      </c>
      <c r="G100" s="23">
        <f t="shared" si="14"/>
        <v>32.5</v>
      </c>
      <c r="H100" s="24">
        <v>75.96</v>
      </c>
      <c r="I100" s="23">
        <f t="shared" si="8"/>
        <v>37.98</v>
      </c>
      <c r="J100" s="23">
        <f t="shared" si="12"/>
        <v>70.48</v>
      </c>
      <c r="K100" s="35">
        <v>1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2" customFormat="1" ht="24" customHeight="1">
      <c r="A101" s="20">
        <v>96</v>
      </c>
      <c r="B101" s="21" t="s">
        <v>84</v>
      </c>
      <c r="C101" s="22" t="s">
        <v>14</v>
      </c>
      <c r="D101" s="21" t="s">
        <v>287</v>
      </c>
      <c r="E101" s="20" t="s">
        <v>288</v>
      </c>
      <c r="F101" s="22" t="s">
        <v>40</v>
      </c>
      <c r="G101" s="23">
        <f t="shared" si="14"/>
        <v>29.875</v>
      </c>
      <c r="H101" s="24">
        <v>76.8</v>
      </c>
      <c r="I101" s="23">
        <f t="shared" si="8"/>
        <v>38.4</v>
      </c>
      <c r="J101" s="23">
        <f t="shared" si="12"/>
        <v>68.275</v>
      </c>
      <c r="K101" s="35">
        <v>2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2" customFormat="1" ht="24" customHeight="1">
      <c r="A102" s="20">
        <v>97</v>
      </c>
      <c r="B102" s="21" t="s">
        <v>84</v>
      </c>
      <c r="C102" s="22" t="s">
        <v>14</v>
      </c>
      <c r="D102" s="21" t="s">
        <v>289</v>
      </c>
      <c r="E102" s="20" t="s">
        <v>290</v>
      </c>
      <c r="F102" s="22" t="s">
        <v>92</v>
      </c>
      <c r="G102" s="23">
        <f t="shared" si="14"/>
        <v>29.125</v>
      </c>
      <c r="H102" s="24">
        <v>72.2</v>
      </c>
      <c r="I102" s="23">
        <f t="shared" si="8"/>
        <v>36.1</v>
      </c>
      <c r="J102" s="23">
        <f t="shared" si="12"/>
        <v>65.225</v>
      </c>
      <c r="K102" s="35">
        <v>3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2" customFormat="1" ht="24" customHeight="1">
      <c r="A103" s="20">
        <v>98</v>
      </c>
      <c r="B103" s="21" t="s">
        <v>291</v>
      </c>
      <c r="C103" s="22" t="s">
        <v>14</v>
      </c>
      <c r="D103" s="21" t="s">
        <v>292</v>
      </c>
      <c r="E103" s="20" t="s">
        <v>293</v>
      </c>
      <c r="F103" s="22" t="s">
        <v>96</v>
      </c>
      <c r="G103" s="23">
        <f t="shared" si="14"/>
        <v>29.5</v>
      </c>
      <c r="H103" s="24">
        <v>73.6</v>
      </c>
      <c r="I103" s="23">
        <f t="shared" si="8"/>
        <v>36.8</v>
      </c>
      <c r="J103" s="23">
        <f t="shared" si="12"/>
        <v>66.3</v>
      </c>
      <c r="K103" s="35">
        <v>3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2" customFormat="1" ht="24" customHeight="1">
      <c r="A104" s="20">
        <v>99</v>
      </c>
      <c r="B104" s="21" t="s">
        <v>291</v>
      </c>
      <c r="C104" s="22" t="s">
        <v>14</v>
      </c>
      <c r="D104" s="21" t="s">
        <v>294</v>
      </c>
      <c r="E104" s="20" t="s">
        <v>295</v>
      </c>
      <c r="F104" s="22" t="s">
        <v>204</v>
      </c>
      <c r="G104" s="23">
        <f t="shared" si="14"/>
        <v>28.75</v>
      </c>
      <c r="H104" s="24">
        <v>80.62</v>
      </c>
      <c r="I104" s="23">
        <f t="shared" si="8"/>
        <v>40.31</v>
      </c>
      <c r="J104" s="23">
        <f t="shared" si="12"/>
        <v>69.06</v>
      </c>
      <c r="K104" s="35">
        <v>1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2" customFormat="1" ht="24" customHeight="1">
      <c r="A105" s="20">
        <v>100</v>
      </c>
      <c r="B105" s="21" t="s">
        <v>291</v>
      </c>
      <c r="C105" s="22" t="s">
        <v>14</v>
      </c>
      <c r="D105" s="21" t="s">
        <v>296</v>
      </c>
      <c r="E105" s="20" t="s">
        <v>297</v>
      </c>
      <c r="F105" s="22" t="s">
        <v>204</v>
      </c>
      <c r="G105" s="23">
        <f t="shared" si="14"/>
        <v>28.75</v>
      </c>
      <c r="H105" s="24">
        <v>77.56</v>
      </c>
      <c r="I105" s="23">
        <f aca="true" t="shared" si="15" ref="I105:I149">H105*50%</f>
        <v>38.78</v>
      </c>
      <c r="J105" s="23">
        <f t="shared" si="12"/>
        <v>67.53</v>
      </c>
      <c r="K105" s="35">
        <v>2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2" customFormat="1" ht="24" customHeight="1">
      <c r="A106" s="20">
        <v>101</v>
      </c>
      <c r="B106" s="21" t="s">
        <v>298</v>
      </c>
      <c r="C106" s="22" t="s">
        <v>14</v>
      </c>
      <c r="D106" s="21" t="s">
        <v>299</v>
      </c>
      <c r="E106" s="20" t="s">
        <v>300</v>
      </c>
      <c r="F106" s="22" t="s">
        <v>92</v>
      </c>
      <c r="G106" s="23">
        <f t="shared" si="14"/>
        <v>29.125</v>
      </c>
      <c r="H106" s="24">
        <v>76.36</v>
      </c>
      <c r="I106" s="23">
        <f t="shared" si="15"/>
        <v>38.18</v>
      </c>
      <c r="J106" s="23">
        <f t="shared" si="12"/>
        <v>67.305</v>
      </c>
      <c r="K106" s="35">
        <v>1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2" customFormat="1" ht="24" customHeight="1">
      <c r="A107" s="20">
        <v>102</v>
      </c>
      <c r="B107" s="21" t="s">
        <v>298</v>
      </c>
      <c r="C107" s="22" t="s">
        <v>14</v>
      </c>
      <c r="D107" s="21" t="s">
        <v>301</v>
      </c>
      <c r="E107" s="20" t="s">
        <v>302</v>
      </c>
      <c r="F107" s="22" t="s">
        <v>303</v>
      </c>
      <c r="G107" s="23">
        <f t="shared" si="14"/>
        <v>27</v>
      </c>
      <c r="H107" s="24">
        <v>78.26</v>
      </c>
      <c r="I107" s="23">
        <f t="shared" si="15"/>
        <v>39.13</v>
      </c>
      <c r="J107" s="23">
        <f t="shared" si="12"/>
        <v>66.13</v>
      </c>
      <c r="K107" s="35">
        <v>2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s="2" customFormat="1" ht="24" customHeight="1">
      <c r="A108" s="20">
        <v>103</v>
      </c>
      <c r="B108" s="21" t="s">
        <v>298</v>
      </c>
      <c r="C108" s="22" t="s">
        <v>14</v>
      </c>
      <c r="D108" s="21" t="s">
        <v>304</v>
      </c>
      <c r="E108" s="20" t="s">
        <v>305</v>
      </c>
      <c r="F108" s="22" t="s">
        <v>306</v>
      </c>
      <c r="G108" s="23">
        <f t="shared" si="14"/>
        <v>26.125</v>
      </c>
      <c r="H108" s="24">
        <v>76.46</v>
      </c>
      <c r="I108" s="23">
        <f t="shared" si="15"/>
        <v>38.23</v>
      </c>
      <c r="J108" s="23">
        <f t="shared" si="12"/>
        <v>64.355</v>
      </c>
      <c r="K108" s="35">
        <v>3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s="2" customFormat="1" ht="24" customHeight="1">
      <c r="A109" s="20">
        <v>104</v>
      </c>
      <c r="B109" s="21" t="s">
        <v>307</v>
      </c>
      <c r="C109" s="22" t="s">
        <v>14</v>
      </c>
      <c r="D109" s="21" t="s">
        <v>308</v>
      </c>
      <c r="E109" s="20" t="s">
        <v>309</v>
      </c>
      <c r="F109" s="22" t="s">
        <v>37</v>
      </c>
      <c r="G109" s="23">
        <f t="shared" si="14"/>
        <v>30.375</v>
      </c>
      <c r="H109" s="24">
        <v>76.66</v>
      </c>
      <c r="I109" s="23">
        <f t="shared" si="15"/>
        <v>38.33</v>
      </c>
      <c r="J109" s="23">
        <f t="shared" si="12"/>
        <v>68.705</v>
      </c>
      <c r="K109" s="35">
        <v>2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s="2" customFormat="1" ht="24" customHeight="1">
      <c r="A110" s="20">
        <v>105</v>
      </c>
      <c r="B110" s="21" t="s">
        <v>307</v>
      </c>
      <c r="C110" s="22" t="s">
        <v>14</v>
      </c>
      <c r="D110" s="21" t="s">
        <v>310</v>
      </c>
      <c r="E110" s="20" t="s">
        <v>311</v>
      </c>
      <c r="F110" s="22" t="s">
        <v>49</v>
      </c>
      <c r="G110" s="23">
        <f t="shared" si="14"/>
        <v>30.125</v>
      </c>
      <c r="H110" s="24">
        <v>73.52</v>
      </c>
      <c r="I110" s="23">
        <f t="shared" si="15"/>
        <v>36.76</v>
      </c>
      <c r="J110" s="23">
        <f t="shared" si="12"/>
        <v>66.885</v>
      </c>
      <c r="K110" s="35">
        <v>3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s="2" customFormat="1" ht="24" customHeight="1">
      <c r="A111" s="20">
        <v>106</v>
      </c>
      <c r="B111" s="21" t="s">
        <v>307</v>
      </c>
      <c r="C111" s="22" t="s">
        <v>14</v>
      </c>
      <c r="D111" s="21" t="s">
        <v>312</v>
      </c>
      <c r="E111" s="20" t="s">
        <v>313</v>
      </c>
      <c r="F111" s="22" t="s">
        <v>228</v>
      </c>
      <c r="G111" s="23">
        <f t="shared" si="14"/>
        <v>29.625</v>
      </c>
      <c r="H111" s="24">
        <v>79.24</v>
      </c>
      <c r="I111" s="23">
        <f t="shared" si="15"/>
        <v>39.62</v>
      </c>
      <c r="J111" s="23">
        <f t="shared" si="12"/>
        <v>69.245</v>
      </c>
      <c r="K111" s="35">
        <v>1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s="2" customFormat="1" ht="24" customHeight="1">
      <c r="A112" s="20">
        <v>107</v>
      </c>
      <c r="B112" s="21" t="s">
        <v>314</v>
      </c>
      <c r="C112" s="22" t="s">
        <v>14</v>
      </c>
      <c r="D112" s="21" t="s">
        <v>315</v>
      </c>
      <c r="E112" s="20" t="s">
        <v>316</v>
      </c>
      <c r="F112" s="22" t="s">
        <v>96</v>
      </c>
      <c r="G112" s="23">
        <f t="shared" si="14"/>
        <v>29.5</v>
      </c>
      <c r="H112" s="24">
        <v>76.26</v>
      </c>
      <c r="I112" s="23">
        <f t="shared" si="15"/>
        <v>38.13</v>
      </c>
      <c r="J112" s="23">
        <f t="shared" si="12"/>
        <v>67.63</v>
      </c>
      <c r="K112" s="35">
        <v>1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2" customFormat="1" ht="24" customHeight="1">
      <c r="A113" s="20">
        <v>108</v>
      </c>
      <c r="B113" s="21" t="s">
        <v>314</v>
      </c>
      <c r="C113" s="22" t="s">
        <v>14</v>
      </c>
      <c r="D113" s="21" t="s">
        <v>317</v>
      </c>
      <c r="E113" s="20" t="s">
        <v>318</v>
      </c>
      <c r="F113" s="22" t="s">
        <v>130</v>
      </c>
      <c r="G113" s="23">
        <f t="shared" si="14"/>
        <v>29</v>
      </c>
      <c r="H113" s="24">
        <v>73.92</v>
      </c>
      <c r="I113" s="23">
        <f t="shared" si="15"/>
        <v>36.96</v>
      </c>
      <c r="J113" s="23">
        <f t="shared" si="12"/>
        <v>65.96</v>
      </c>
      <c r="K113" s="35">
        <v>2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2" customFormat="1" ht="24" customHeight="1">
      <c r="A114" s="20">
        <v>109</v>
      </c>
      <c r="B114" s="21" t="s">
        <v>314</v>
      </c>
      <c r="C114" s="22" t="s">
        <v>14</v>
      </c>
      <c r="D114" s="21" t="s">
        <v>319</v>
      </c>
      <c r="E114" s="20" t="s">
        <v>320</v>
      </c>
      <c r="F114" s="22" t="s">
        <v>321</v>
      </c>
      <c r="G114" s="23">
        <f t="shared" si="14"/>
        <v>28.125</v>
      </c>
      <c r="H114" s="24">
        <v>71.72</v>
      </c>
      <c r="I114" s="23">
        <f t="shared" si="15"/>
        <v>35.86</v>
      </c>
      <c r="J114" s="23">
        <f t="shared" si="12"/>
        <v>63.985</v>
      </c>
      <c r="K114" s="35">
        <v>3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s="2" customFormat="1" ht="24" customHeight="1">
      <c r="A115" s="20">
        <v>110</v>
      </c>
      <c r="B115" s="26" t="s">
        <v>322</v>
      </c>
      <c r="C115" s="27" t="s">
        <v>14</v>
      </c>
      <c r="D115" s="26" t="s">
        <v>323</v>
      </c>
      <c r="E115" s="28" t="s">
        <v>324</v>
      </c>
      <c r="F115" s="27" t="s">
        <v>200</v>
      </c>
      <c r="G115" s="29">
        <f t="shared" si="14"/>
        <v>26.5</v>
      </c>
      <c r="H115" s="24">
        <v>75.2</v>
      </c>
      <c r="I115" s="29">
        <f t="shared" si="15"/>
        <v>37.6</v>
      </c>
      <c r="J115" s="29">
        <f t="shared" si="12"/>
        <v>64.1</v>
      </c>
      <c r="K115" s="35">
        <v>1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s="2" customFormat="1" ht="24" customHeight="1">
      <c r="A116" s="20">
        <v>111</v>
      </c>
      <c r="B116" s="26" t="s">
        <v>322</v>
      </c>
      <c r="C116" s="27" t="s">
        <v>14</v>
      </c>
      <c r="D116" s="26" t="s">
        <v>325</v>
      </c>
      <c r="E116" s="28" t="s">
        <v>326</v>
      </c>
      <c r="F116" s="27" t="s">
        <v>210</v>
      </c>
      <c r="G116" s="29">
        <f t="shared" si="14"/>
        <v>28.25</v>
      </c>
      <c r="H116" s="24">
        <v>74</v>
      </c>
      <c r="I116" s="29">
        <f t="shared" si="15"/>
        <v>37</v>
      </c>
      <c r="J116" s="29">
        <f t="shared" si="12"/>
        <v>65.25</v>
      </c>
      <c r="K116" s="35">
        <v>2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s="2" customFormat="1" ht="24" customHeight="1">
      <c r="A117" s="20">
        <v>112</v>
      </c>
      <c r="B117" s="26" t="s">
        <v>322</v>
      </c>
      <c r="C117" s="27" t="s">
        <v>14</v>
      </c>
      <c r="D117" s="26" t="s">
        <v>327</v>
      </c>
      <c r="E117" s="28" t="s">
        <v>328</v>
      </c>
      <c r="F117" s="27" t="s">
        <v>329</v>
      </c>
      <c r="G117" s="29">
        <f t="shared" si="14"/>
        <v>26.875</v>
      </c>
      <c r="H117" s="24">
        <v>78</v>
      </c>
      <c r="I117" s="29">
        <f t="shared" si="15"/>
        <v>39</v>
      </c>
      <c r="J117" s="29">
        <f t="shared" si="12"/>
        <v>65.875</v>
      </c>
      <c r="K117" s="35">
        <v>1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s="2" customFormat="1" ht="24" customHeight="1">
      <c r="A118" s="20">
        <v>113</v>
      </c>
      <c r="B118" s="26" t="s">
        <v>322</v>
      </c>
      <c r="C118" s="27" t="s">
        <v>14</v>
      </c>
      <c r="D118" s="26" t="s">
        <v>330</v>
      </c>
      <c r="E118" s="28" t="s">
        <v>331</v>
      </c>
      <c r="F118" s="27" t="s">
        <v>332</v>
      </c>
      <c r="G118" s="29">
        <f t="shared" si="14"/>
        <v>26.375</v>
      </c>
      <c r="H118" s="24">
        <v>59.5</v>
      </c>
      <c r="I118" s="29">
        <f t="shared" si="15"/>
        <v>29.75</v>
      </c>
      <c r="J118" s="29">
        <f t="shared" si="12"/>
        <v>56.125</v>
      </c>
      <c r="K118" s="35">
        <v>3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11" s="3" customFormat="1" ht="24" customHeight="1">
      <c r="A119" s="20">
        <v>114</v>
      </c>
      <c r="B119" s="26" t="s">
        <v>127</v>
      </c>
      <c r="C119" s="27" t="s">
        <v>14</v>
      </c>
      <c r="D119" s="26" t="s">
        <v>333</v>
      </c>
      <c r="E119" s="28" t="s">
        <v>334</v>
      </c>
      <c r="F119" s="27" t="s">
        <v>335</v>
      </c>
      <c r="G119" s="29">
        <f>F119/3*50%</f>
        <v>23.25</v>
      </c>
      <c r="H119" s="24">
        <v>75.2</v>
      </c>
      <c r="I119" s="29">
        <f t="shared" si="15"/>
        <v>37.6</v>
      </c>
      <c r="J119" s="29">
        <f t="shared" si="12"/>
        <v>60.85</v>
      </c>
      <c r="K119" s="35">
        <v>1</v>
      </c>
    </row>
    <row r="120" spans="1:11" s="3" customFormat="1" ht="24" customHeight="1">
      <c r="A120" s="20">
        <v>115</v>
      </c>
      <c r="B120" s="26" t="s">
        <v>127</v>
      </c>
      <c r="C120" s="27" t="s">
        <v>14</v>
      </c>
      <c r="D120" s="26" t="s">
        <v>336</v>
      </c>
      <c r="E120" s="28" t="s">
        <v>337</v>
      </c>
      <c r="F120" s="27" t="s">
        <v>338</v>
      </c>
      <c r="G120" s="29">
        <f>F120/3*50%</f>
        <v>22.3333333333333</v>
      </c>
      <c r="H120" s="24">
        <v>72.6</v>
      </c>
      <c r="I120" s="29">
        <f t="shared" si="15"/>
        <v>36.3</v>
      </c>
      <c r="J120" s="29">
        <f t="shared" si="12"/>
        <v>58.6333333333333</v>
      </c>
      <c r="K120" s="35">
        <v>2</v>
      </c>
    </row>
    <row r="121" spans="1:256" s="2" customFormat="1" ht="24" customHeight="1">
      <c r="A121" s="20">
        <v>116</v>
      </c>
      <c r="B121" s="26" t="s">
        <v>127</v>
      </c>
      <c r="C121" s="27" t="s">
        <v>14</v>
      </c>
      <c r="D121" s="26" t="s">
        <v>339</v>
      </c>
      <c r="E121" s="28" t="s">
        <v>340</v>
      </c>
      <c r="F121" s="27" t="s">
        <v>49</v>
      </c>
      <c r="G121" s="29">
        <f aca="true" t="shared" si="16" ref="G121:G149">F121/2*50%</f>
        <v>30.125</v>
      </c>
      <c r="H121" s="24">
        <v>75.7</v>
      </c>
      <c r="I121" s="29">
        <f t="shared" si="15"/>
        <v>37.85</v>
      </c>
      <c r="J121" s="29">
        <f t="shared" si="12"/>
        <v>67.975</v>
      </c>
      <c r="K121" s="35">
        <v>1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s="2" customFormat="1" ht="24" customHeight="1">
      <c r="A122" s="20">
        <v>117</v>
      </c>
      <c r="B122" s="26" t="s">
        <v>127</v>
      </c>
      <c r="C122" s="27" t="s">
        <v>14</v>
      </c>
      <c r="D122" s="26" t="s">
        <v>341</v>
      </c>
      <c r="E122" s="28" t="s">
        <v>342</v>
      </c>
      <c r="F122" s="27" t="s">
        <v>242</v>
      </c>
      <c r="G122" s="29">
        <f t="shared" si="16"/>
        <v>29.75</v>
      </c>
      <c r="H122" s="24">
        <v>74</v>
      </c>
      <c r="I122" s="29">
        <f t="shared" si="15"/>
        <v>37</v>
      </c>
      <c r="J122" s="29">
        <f t="shared" si="12"/>
        <v>66.75</v>
      </c>
      <c r="K122" s="35">
        <v>2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s="2" customFormat="1" ht="24" customHeight="1">
      <c r="A123" s="20">
        <v>118</v>
      </c>
      <c r="B123" s="26" t="s">
        <v>127</v>
      </c>
      <c r="C123" s="27" t="s">
        <v>14</v>
      </c>
      <c r="D123" s="26" t="s">
        <v>343</v>
      </c>
      <c r="E123" s="28" t="s">
        <v>344</v>
      </c>
      <c r="F123" s="27" t="s">
        <v>59</v>
      </c>
      <c r="G123" s="29">
        <f t="shared" si="16"/>
        <v>29.375</v>
      </c>
      <c r="H123" s="24">
        <v>74.5</v>
      </c>
      <c r="I123" s="29">
        <f t="shared" si="15"/>
        <v>37.25</v>
      </c>
      <c r="J123" s="29">
        <f t="shared" si="12"/>
        <v>66.625</v>
      </c>
      <c r="K123" s="35">
        <v>3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s="2" customFormat="1" ht="24" customHeight="1">
      <c r="A124" s="20">
        <v>119</v>
      </c>
      <c r="B124" s="26" t="s">
        <v>137</v>
      </c>
      <c r="C124" s="27" t="s">
        <v>14</v>
      </c>
      <c r="D124" s="28" t="s">
        <v>345</v>
      </c>
      <c r="E124" s="28" t="s">
        <v>346</v>
      </c>
      <c r="F124" s="27" t="s">
        <v>237</v>
      </c>
      <c r="G124" s="29">
        <f t="shared" si="16"/>
        <v>30.75</v>
      </c>
      <c r="H124" s="24">
        <v>79.5</v>
      </c>
      <c r="I124" s="29">
        <f t="shared" si="15"/>
        <v>39.75</v>
      </c>
      <c r="J124" s="29">
        <f t="shared" si="12"/>
        <v>70.5</v>
      </c>
      <c r="K124" s="35">
        <v>1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2" customFormat="1" ht="24" customHeight="1">
      <c r="A125" s="20">
        <v>120</v>
      </c>
      <c r="B125" s="26" t="s">
        <v>137</v>
      </c>
      <c r="C125" s="27" t="s">
        <v>14</v>
      </c>
      <c r="D125" s="28" t="s">
        <v>347</v>
      </c>
      <c r="E125" s="28" t="s">
        <v>348</v>
      </c>
      <c r="F125" s="27" t="s">
        <v>89</v>
      </c>
      <c r="G125" s="29">
        <f t="shared" si="16"/>
        <v>30.625</v>
      </c>
      <c r="H125" s="24">
        <v>74.8</v>
      </c>
      <c r="I125" s="29">
        <f t="shared" si="15"/>
        <v>37.4</v>
      </c>
      <c r="J125" s="29">
        <f t="shared" si="12"/>
        <v>68.025</v>
      </c>
      <c r="K125" s="35">
        <v>2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2" customFormat="1" ht="24" customHeight="1">
      <c r="A126" s="20">
        <v>121</v>
      </c>
      <c r="B126" s="26" t="s">
        <v>137</v>
      </c>
      <c r="C126" s="27" t="s">
        <v>14</v>
      </c>
      <c r="D126" s="28" t="s">
        <v>349</v>
      </c>
      <c r="E126" s="28" t="s">
        <v>350</v>
      </c>
      <c r="F126" s="27" t="s">
        <v>274</v>
      </c>
      <c r="G126" s="29">
        <f t="shared" si="16"/>
        <v>30.25</v>
      </c>
      <c r="H126" s="24">
        <v>73</v>
      </c>
      <c r="I126" s="29">
        <f t="shared" si="15"/>
        <v>36.5</v>
      </c>
      <c r="J126" s="29">
        <f t="shared" si="12"/>
        <v>66.75</v>
      </c>
      <c r="K126" s="35">
        <v>3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2" customFormat="1" ht="24" customHeight="1">
      <c r="A127" s="20">
        <v>122</v>
      </c>
      <c r="B127" s="26" t="s">
        <v>351</v>
      </c>
      <c r="C127" s="27" t="s">
        <v>14</v>
      </c>
      <c r="D127" s="26" t="s">
        <v>352</v>
      </c>
      <c r="E127" s="28" t="s">
        <v>353</v>
      </c>
      <c r="F127" s="27" t="s">
        <v>115</v>
      </c>
      <c r="G127" s="29">
        <f t="shared" si="16"/>
        <v>30.5</v>
      </c>
      <c r="H127" s="24">
        <v>76.1</v>
      </c>
      <c r="I127" s="29">
        <f t="shared" si="15"/>
        <v>38.05</v>
      </c>
      <c r="J127" s="29">
        <f t="shared" si="12"/>
        <v>68.55</v>
      </c>
      <c r="K127" s="35">
        <v>1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2" customFormat="1" ht="24" customHeight="1">
      <c r="A128" s="20">
        <v>123</v>
      </c>
      <c r="B128" s="26" t="s">
        <v>351</v>
      </c>
      <c r="C128" s="27" t="s">
        <v>14</v>
      </c>
      <c r="D128" s="26" t="s">
        <v>354</v>
      </c>
      <c r="E128" s="28" t="s">
        <v>355</v>
      </c>
      <c r="F128" s="27" t="s">
        <v>130</v>
      </c>
      <c r="G128" s="29">
        <f t="shared" si="16"/>
        <v>29</v>
      </c>
      <c r="H128" s="24">
        <v>74.1</v>
      </c>
      <c r="I128" s="29">
        <f t="shared" si="15"/>
        <v>37.05</v>
      </c>
      <c r="J128" s="29">
        <f t="shared" si="12"/>
        <v>66.05</v>
      </c>
      <c r="K128" s="35">
        <v>3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2" customFormat="1" ht="24" customHeight="1">
      <c r="A129" s="20">
        <v>124</v>
      </c>
      <c r="B129" s="26" t="s">
        <v>351</v>
      </c>
      <c r="C129" s="27" t="s">
        <v>14</v>
      </c>
      <c r="D129" s="26" t="s">
        <v>356</v>
      </c>
      <c r="E129" s="28" t="s">
        <v>357</v>
      </c>
      <c r="F129" s="27" t="s">
        <v>52</v>
      </c>
      <c r="G129" s="29">
        <f t="shared" si="16"/>
        <v>28.875</v>
      </c>
      <c r="H129" s="24">
        <v>74.9</v>
      </c>
      <c r="I129" s="29">
        <f t="shared" si="15"/>
        <v>37.45</v>
      </c>
      <c r="J129" s="29">
        <f t="shared" si="12"/>
        <v>66.325</v>
      </c>
      <c r="K129" s="35">
        <v>2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2" customFormat="1" ht="24" customHeight="1">
      <c r="A130" s="20">
        <v>125</v>
      </c>
      <c r="B130" s="21" t="s">
        <v>137</v>
      </c>
      <c r="C130" s="22" t="s">
        <v>14</v>
      </c>
      <c r="D130" s="21" t="s">
        <v>358</v>
      </c>
      <c r="E130" s="20" t="s">
        <v>359</v>
      </c>
      <c r="F130" s="22" t="s">
        <v>59</v>
      </c>
      <c r="G130" s="23">
        <f t="shared" si="16"/>
        <v>29.375</v>
      </c>
      <c r="H130" s="24">
        <v>79</v>
      </c>
      <c r="I130" s="23">
        <f t="shared" si="15"/>
        <v>39.5</v>
      </c>
      <c r="J130" s="23">
        <f t="shared" si="12"/>
        <v>68.875</v>
      </c>
      <c r="K130" s="35">
        <v>1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s="2" customFormat="1" ht="24" customHeight="1">
      <c r="A131" s="20">
        <v>126</v>
      </c>
      <c r="B131" s="21" t="s">
        <v>137</v>
      </c>
      <c r="C131" s="22" t="s">
        <v>14</v>
      </c>
      <c r="D131" s="21" t="s">
        <v>360</v>
      </c>
      <c r="E131" s="20" t="s">
        <v>361</v>
      </c>
      <c r="F131" s="22" t="s">
        <v>321</v>
      </c>
      <c r="G131" s="23">
        <f t="shared" si="16"/>
        <v>28.125</v>
      </c>
      <c r="H131" s="24">
        <v>76.6</v>
      </c>
      <c r="I131" s="23">
        <f t="shared" si="15"/>
        <v>38.3</v>
      </c>
      <c r="J131" s="23">
        <f t="shared" si="12"/>
        <v>66.425</v>
      </c>
      <c r="K131" s="35">
        <v>2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s="2" customFormat="1" ht="24" customHeight="1">
      <c r="A132" s="20">
        <v>127</v>
      </c>
      <c r="B132" s="21" t="s">
        <v>362</v>
      </c>
      <c r="C132" s="22" t="s">
        <v>14</v>
      </c>
      <c r="D132" s="21" t="s">
        <v>363</v>
      </c>
      <c r="E132" s="20" t="s">
        <v>364</v>
      </c>
      <c r="F132" s="22" t="s">
        <v>124</v>
      </c>
      <c r="G132" s="23">
        <f t="shared" si="16"/>
        <v>30.875</v>
      </c>
      <c r="H132" s="24">
        <v>74.6</v>
      </c>
      <c r="I132" s="23">
        <f t="shared" si="15"/>
        <v>37.3</v>
      </c>
      <c r="J132" s="23">
        <f t="shared" si="12"/>
        <v>68.175</v>
      </c>
      <c r="K132" s="35">
        <v>2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s="2" customFormat="1" ht="24" customHeight="1">
      <c r="A133" s="20">
        <v>128</v>
      </c>
      <c r="B133" s="21" t="s">
        <v>362</v>
      </c>
      <c r="C133" s="22" t="s">
        <v>14</v>
      </c>
      <c r="D133" s="21" t="s">
        <v>365</v>
      </c>
      <c r="E133" s="20" t="s">
        <v>366</v>
      </c>
      <c r="F133" s="22" t="s">
        <v>49</v>
      </c>
      <c r="G133" s="23">
        <f t="shared" si="16"/>
        <v>30.125</v>
      </c>
      <c r="H133" s="24">
        <v>75.2</v>
      </c>
      <c r="I133" s="23">
        <f t="shared" si="15"/>
        <v>37.6</v>
      </c>
      <c r="J133" s="23">
        <f t="shared" si="12"/>
        <v>67.725</v>
      </c>
      <c r="K133" s="35">
        <v>3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s="2" customFormat="1" ht="24" customHeight="1">
      <c r="A134" s="20">
        <v>129</v>
      </c>
      <c r="B134" s="21" t="s">
        <v>362</v>
      </c>
      <c r="C134" s="22" t="s">
        <v>14</v>
      </c>
      <c r="D134" s="21" t="s">
        <v>367</v>
      </c>
      <c r="E134" s="20" t="s">
        <v>368</v>
      </c>
      <c r="F134" s="22" t="s">
        <v>56</v>
      </c>
      <c r="G134" s="23">
        <f t="shared" si="16"/>
        <v>30</v>
      </c>
      <c r="H134" s="24">
        <v>77.7</v>
      </c>
      <c r="I134" s="23">
        <f t="shared" si="15"/>
        <v>38.85</v>
      </c>
      <c r="J134" s="23">
        <f t="shared" si="12"/>
        <v>68.85</v>
      </c>
      <c r="K134" s="35">
        <v>1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s="2" customFormat="1" ht="24" customHeight="1">
      <c r="A135" s="20">
        <v>130</v>
      </c>
      <c r="B135" s="38" t="s">
        <v>369</v>
      </c>
      <c r="C135" s="22" t="s">
        <v>14</v>
      </c>
      <c r="D135" s="21" t="s">
        <v>370</v>
      </c>
      <c r="E135" s="20" t="s">
        <v>371</v>
      </c>
      <c r="F135" s="22" t="s">
        <v>130</v>
      </c>
      <c r="G135" s="23">
        <f t="shared" si="16"/>
        <v>29</v>
      </c>
      <c r="H135" s="24">
        <v>76</v>
      </c>
      <c r="I135" s="23">
        <f t="shared" si="15"/>
        <v>38</v>
      </c>
      <c r="J135" s="23">
        <f t="shared" si="12"/>
        <v>67</v>
      </c>
      <c r="K135" s="35">
        <v>2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s="2" customFormat="1" ht="24" customHeight="1">
      <c r="A136" s="20">
        <v>131</v>
      </c>
      <c r="B136" s="38" t="s">
        <v>369</v>
      </c>
      <c r="C136" s="22" t="s">
        <v>14</v>
      </c>
      <c r="D136" s="21" t="s">
        <v>372</v>
      </c>
      <c r="E136" s="20" t="s">
        <v>373</v>
      </c>
      <c r="F136" s="22" t="s">
        <v>130</v>
      </c>
      <c r="G136" s="23">
        <f t="shared" si="16"/>
        <v>29</v>
      </c>
      <c r="H136" s="24">
        <v>75.4</v>
      </c>
      <c r="I136" s="23">
        <f t="shared" si="15"/>
        <v>37.7</v>
      </c>
      <c r="J136" s="23">
        <f t="shared" si="12"/>
        <v>66.7</v>
      </c>
      <c r="K136" s="35">
        <v>3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s="2" customFormat="1" ht="24" customHeight="1">
      <c r="A137" s="20">
        <v>132</v>
      </c>
      <c r="B137" s="38" t="s">
        <v>369</v>
      </c>
      <c r="C137" s="22" t="s">
        <v>14</v>
      </c>
      <c r="D137" s="21" t="s">
        <v>374</v>
      </c>
      <c r="E137" s="20" t="s">
        <v>375</v>
      </c>
      <c r="F137" s="22" t="s">
        <v>207</v>
      </c>
      <c r="G137" s="23">
        <f t="shared" si="16"/>
        <v>28.5</v>
      </c>
      <c r="H137" s="24">
        <v>79.5</v>
      </c>
      <c r="I137" s="23">
        <f t="shared" si="15"/>
        <v>39.75</v>
      </c>
      <c r="J137" s="23">
        <f t="shared" si="12"/>
        <v>68.25</v>
      </c>
      <c r="K137" s="35">
        <v>1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s="2" customFormat="1" ht="24" customHeight="1">
      <c r="A138" s="20">
        <v>133</v>
      </c>
      <c r="B138" s="21" t="s">
        <v>376</v>
      </c>
      <c r="C138" s="22" t="s">
        <v>14</v>
      </c>
      <c r="D138" s="21" t="s">
        <v>377</v>
      </c>
      <c r="E138" s="20" t="s">
        <v>378</v>
      </c>
      <c r="F138" s="22" t="s">
        <v>379</v>
      </c>
      <c r="G138" s="23">
        <f t="shared" si="16"/>
        <v>27.625</v>
      </c>
      <c r="H138" s="24">
        <v>78.5</v>
      </c>
      <c r="I138" s="23">
        <f t="shared" si="15"/>
        <v>39.25</v>
      </c>
      <c r="J138" s="23">
        <f t="shared" si="12"/>
        <v>66.875</v>
      </c>
      <c r="K138" s="35">
        <v>1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s="2" customFormat="1" ht="24" customHeight="1">
      <c r="A139" s="20">
        <v>134</v>
      </c>
      <c r="B139" s="21" t="s">
        <v>376</v>
      </c>
      <c r="C139" s="22" t="s">
        <v>14</v>
      </c>
      <c r="D139" s="21" t="s">
        <v>380</v>
      </c>
      <c r="E139" s="20" t="s">
        <v>381</v>
      </c>
      <c r="F139" s="22" t="s">
        <v>382</v>
      </c>
      <c r="G139" s="23">
        <f t="shared" si="16"/>
        <v>27.375</v>
      </c>
      <c r="H139" s="24">
        <v>76.2</v>
      </c>
      <c r="I139" s="23">
        <f t="shared" si="15"/>
        <v>38.1</v>
      </c>
      <c r="J139" s="23">
        <f t="shared" si="12"/>
        <v>65.475</v>
      </c>
      <c r="K139" s="35">
        <v>2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s="2" customFormat="1" ht="24" customHeight="1">
      <c r="A140" s="20">
        <v>135</v>
      </c>
      <c r="B140" s="21" t="s">
        <v>376</v>
      </c>
      <c r="C140" s="22" t="s">
        <v>14</v>
      </c>
      <c r="D140" s="21" t="s">
        <v>383</v>
      </c>
      <c r="E140" s="20" t="s">
        <v>384</v>
      </c>
      <c r="F140" s="22" t="s">
        <v>385</v>
      </c>
      <c r="G140" s="23">
        <f t="shared" si="16"/>
        <v>27.125</v>
      </c>
      <c r="H140" s="24">
        <v>75.2</v>
      </c>
      <c r="I140" s="23">
        <f t="shared" si="15"/>
        <v>37.6</v>
      </c>
      <c r="J140" s="23">
        <f t="shared" si="12"/>
        <v>64.725</v>
      </c>
      <c r="K140" s="35">
        <v>3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s="2" customFormat="1" ht="24" customHeight="1">
      <c r="A141" s="20">
        <v>136</v>
      </c>
      <c r="B141" s="21" t="s">
        <v>386</v>
      </c>
      <c r="C141" s="22" t="s">
        <v>14</v>
      </c>
      <c r="D141" s="21" t="s">
        <v>387</v>
      </c>
      <c r="E141" s="20" t="s">
        <v>388</v>
      </c>
      <c r="F141" s="22" t="s">
        <v>20</v>
      </c>
      <c r="G141" s="23">
        <f t="shared" si="16"/>
        <v>32.625</v>
      </c>
      <c r="H141" s="24">
        <v>76.2</v>
      </c>
      <c r="I141" s="23">
        <f t="shared" si="15"/>
        <v>38.1</v>
      </c>
      <c r="J141" s="23">
        <f aca="true" t="shared" si="17" ref="J141:J149">G141+I141</f>
        <v>70.725</v>
      </c>
      <c r="K141" s="35">
        <v>1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s="2" customFormat="1" ht="24" customHeight="1">
      <c r="A142" s="20">
        <v>137</v>
      </c>
      <c r="B142" s="21" t="s">
        <v>386</v>
      </c>
      <c r="C142" s="22" t="s">
        <v>14</v>
      </c>
      <c r="D142" s="21" t="s">
        <v>389</v>
      </c>
      <c r="E142" s="20" t="s">
        <v>390</v>
      </c>
      <c r="F142" s="22" t="s">
        <v>37</v>
      </c>
      <c r="G142" s="23">
        <f t="shared" si="16"/>
        <v>30.375</v>
      </c>
      <c r="H142" s="24">
        <v>75.1</v>
      </c>
      <c r="I142" s="23">
        <f t="shared" si="15"/>
        <v>37.55</v>
      </c>
      <c r="J142" s="23">
        <f t="shared" si="17"/>
        <v>67.925</v>
      </c>
      <c r="K142" s="35">
        <v>2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s="2" customFormat="1" ht="24" customHeight="1">
      <c r="A143" s="20">
        <v>138</v>
      </c>
      <c r="B143" s="21" t="s">
        <v>386</v>
      </c>
      <c r="C143" s="22" t="s">
        <v>14</v>
      </c>
      <c r="D143" s="21" t="s">
        <v>391</v>
      </c>
      <c r="E143" s="20" t="s">
        <v>392</v>
      </c>
      <c r="F143" s="22" t="s">
        <v>218</v>
      </c>
      <c r="G143" s="23">
        <f t="shared" si="16"/>
        <v>29.25</v>
      </c>
      <c r="H143" s="24">
        <v>76.6</v>
      </c>
      <c r="I143" s="23">
        <f t="shared" si="15"/>
        <v>38.3</v>
      </c>
      <c r="J143" s="23">
        <f t="shared" si="17"/>
        <v>67.55</v>
      </c>
      <c r="K143" s="35">
        <v>3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s="2" customFormat="1" ht="24" customHeight="1">
      <c r="A144" s="20">
        <v>139</v>
      </c>
      <c r="B144" s="21" t="s">
        <v>393</v>
      </c>
      <c r="C144" s="22" t="s">
        <v>14</v>
      </c>
      <c r="D144" s="21" t="s">
        <v>394</v>
      </c>
      <c r="E144" s="20" t="s">
        <v>395</v>
      </c>
      <c r="F144" s="22" t="s">
        <v>396</v>
      </c>
      <c r="G144" s="23">
        <f t="shared" si="16"/>
        <v>32</v>
      </c>
      <c r="H144" s="24">
        <v>77.7</v>
      </c>
      <c r="I144" s="23">
        <f t="shared" si="15"/>
        <v>38.85</v>
      </c>
      <c r="J144" s="23">
        <f t="shared" si="17"/>
        <v>70.85</v>
      </c>
      <c r="K144" s="35">
        <v>1</v>
      </c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s="2" customFormat="1" ht="24" customHeight="1">
      <c r="A145" s="20">
        <v>140</v>
      </c>
      <c r="B145" s="21" t="s">
        <v>393</v>
      </c>
      <c r="C145" s="22" t="s">
        <v>14</v>
      </c>
      <c r="D145" s="21" t="s">
        <v>397</v>
      </c>
      <c r="E145" s="20" t="s">
        <v>398</v>
      </c>
      <c r="F145" s="22" t="s">
        <v>34</v>
      </c>
      <c r="G145" s="23">
        <f t="shared" si="16"/>
        <v>31</v>
      </c>
      <c r="H145" s="24">
        <v>78.2</v>
      </c>
      <c r="I145" s="23">
        <f t="shared" si="15"/>
        <v>39.1</v>
      </c>
      <c r="J145" s="23">
        <f t="shared" si="17"/>
        <v>70.1</v>
      </c>
      <c r="K145" s="35">
        <v>2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s="2" customFormat="1" ht="24" customHeight="1">
      <c r="A146" s="20">
        <v>141</v>
      </c>
      <c r="B146" s="21" t="s">
        <v>393</v>
      </c>
      <c r="C146" s="22" t="s">
        <v>14</v>
      </c>
      <c r="D146" s="21" t="s">
        <v>399</v>
      </c>
      <c r="E146" s="20" t="s">
        <v>400</v>
      </c>
      <c r="F146" s="22" t="s">
        <v>274</v>
      </c>
      <c r="G146" s="23">
        <f t="shared" si="16"/>
        <v>30.25</v>
      </c>
      <c r="H146" s="24">
        <v>76.2</v>
      </c>
      <c r="I146" s="23">
        <f t="shared" si="15"/>
        <v>38.1</v>
      </c>
      <c r="J146" s="23">
        <f t="shared" si="17"/>
        <v>68.35</v>
      </c>
      <c r="K146" s="35">
        <v>3</v>
      </c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11" ht="24" customHeight="1">
      <c r="A147" s="20">
        <v>142</v>
      </c>
      <c r="C147" s="22" t="s">
        <v>14</v>
      </c>
      <c r="D147" s="20" t="s">
        <v>401</v>
      </c>
      <c r="E147" s="20" t="s">
        <v>402</v>
      </c>
      <c r="F147" s="22" t="s">
        <v>59</v>
      </c>
      <c r="G147" s="23">
        <f t="shared" si="16"/>
        <v>29.375</v>
      </c>
      <c r="H147" s="24">
        <v>83.7</v>
      </c>
      <c r="I147" s="23">
        <f t="shared" si="15"/>
        <v>41.85</v>
      </c>
      <c r="J147" s="23">
        <f t="shared" si="17"/>
        <v>71.225</v>
      </c>
      <c r="K147" s="35">
        <v>1</v>
      </c>
    </row>
    <row r="148" spans="1:11" ht="24" customHeight="1">
      <c r="A148" s="20">
        <v>143</v>
      </c>
      <c r="C148" s="22" t="s">
        <v>14</v>
      </c>
      <c r="D148" s="20" t="s">
        <v>403</v>
      </c>
      <c r="E148" s="20" t="s">
        <v>404</v>
      </c>
      <c r="F148" s="22" t="s">
        <v>130</v>
      </c>
      <c r="G148" s="23">
        <f t="shared" si="16"/>
        <v>29</v>
      </c>
      <c r="H148" s="24">
        <v>82.2</v>
      </c>
      <c r="I148" s="23">
        <f t="shared" si="15"/>
        <v>41.1</v>
      </c>
      <c r="J148" s="23">
        <f t="shared" si="17"/>
        <v>70.1</v>
      </c>
      <c r="K148" s="35">
        <v>2</v>
      </c>
    </row>
    <row r="149" spans="1:11" ht="24" customHeight="1">
      <c r="A149" s="20">
        <v>144</v>
      </c>
      <c r="C149" s="22" t="s">
        <v>14</v>
      </c>
      <c r="D149" s="20" t="s">
        <v>405</v>
      </c>
      <c r="E149" s="20" t="s">
        <v>406</v>
      </c>
      <c r="F149" s="22" t="s">
        <v>407</v>
      </c>
      <c r="G149" s="23">
        <f t="shared" si="16"/>
        <v>27.75</v>
      </c>
      <c r="H149" s="24">
        <v>73.35</v>
      </c>
      <c r="I149" s="23">
        <f t="shared" si="15"/>
        <v>36.675</v>
      </c>
      <c r="J149" s="23">
        <f t="shared" si="17"/>
        <v>64.425</v>
      </c>
      <c r="K149" s="35">
        <v>3</v>
      </c>
    </row>
    <row r="150" spans="8:10" ht="15">
      <c r="H150" s="34"/>
      <c r="I150" s="8"/>
      <c r="J150" s="8"/>
    </row>
  </sheetData>
  <sheetProtection autoFilter="0" pivotTables="0"/>
  <mergeCells count="13">
    <mergeCell ref="A1:K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/>
  <pageMargins left="0.9" right="0.08" top="0.47" bottom="0.28" header="0.28" footer="0.3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xrp</dc:creator>
  <cp:keywords/>
  <dc:description/>
  <cp:lastModifiedBy>火凤凰</cp:lastModifiedBy>
  <cp:lastPrinted>2018-07-26T15:37:00Z</cp:lastPrinted>
  <dcterms:created xsi:type="dcterms:W3CDTF">2018-07-24T05:39:00Z</dcterms:created>
  <dcterms:modified xsi:type="dcterms:W3CDTF">2018-07-31T05:06:37Z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