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370"/>
  </bookViews>
  <sheets>
    <sheet name="Sheet1" sheetId="1" r:id="rId1"/>
  </sheets>
  <definedNames>
    <definedName name="_xlnm._FilterDatabase" localSheetId="0" hidden="1">Sheet1!$A$2:$M$32</definedName>
  </definedNames>
  <calcPr calcId="144525"/>
</workbook>
</file>

<file path=xl/sharedStrings.xml><?xml version="1.0" encoding="utf-8"?>
<sst xmlns="http://schemas.openxmlformats.org/spreadsheetml/2006/main" count="85">
  <si>
    <t>青海省人民检察院2018年公开考录主任科员及以下司法辅助人员（公务员）体检合格人员名单</t>
  </si>
  <si>
    <t>序号</t>
  </si>
  <si>
    <t>姓名</t>
  </si>
  <si>
    <t>准考证号</t>
  </si>
  <si>
    <t>职位名称</t>
  </si>
  <si>
    <t>招考
人数</t>
  </si>
  <si>
    <t>能力测试
成绩</t>
  </si>
  <si>
    <t>笔试成绩</t>
  </si>
  <si>
    <t>笔试成绩（70%）</t>
  </si>
  <si>
    <t>面试成绩</t>
  </si>
  <si>
    <t>面试成绩（30%）</t>
  </si>
  <si>
    <t>总成绩</t>
  </si>
  <si>
    <t>名次</t>
  </si>
  <si>
    <t>备注</t>
  </si>
  <si>
    <t>杨静</t>
  </si>
  <si>
    <t>163010200403</t>
  </si>
  <si>
    <t>01201001-西宁市城东区人民检察院检察官助理[01201001]</t>
  </si>
  <si>
    <t>体检合格</t>
  </si>
  <si>
    <t>张盼</t>
  </si>
  <si>
    <t>163010200619</t>
  </si>
  <si>
    <t>黄鼎</t>
  </si>
  <si>
    <t>163010202017</t>
  </si>
  <si>
    <t>01201002-西宁市城中区人民检察院检察官助理[01201002]</t>
  </si>
  <si>
    <t>刘尚娜</t>
  </si>
  <si>
    <t>163010201304</t>
  </si>
  <si>
    <t>杨海慧</t>
  </si>
  <si>
    <t>163010200918</t>
  </si>
  <si>
    <t>01201003-西宁市湟源县人民检察院检察官助理[01201003]</t>
  </si>
  <si>
    <t>杨玲</t>
  </si>
  <si>
    <t>163010201702</t>
  </si>
  <si>
    <t>22201001-海北州门源县人民检察院检察官助理[22201001]</t>
  </si>
  <si>
    <t>史玉伟</t>
  </si>
  <si>
    <t>163010201806</t>
  </si>
  <si>
    <t>祁明亮</t>
  </si>
  <si>
    <t>163010200823</t>
  </si>
  <si>
    <t>21201001-海东市乐都区人民检察院检察官助理[21201001]</t>
  </si>
  <si>
    <t>郭兴平</t>
  </si>
  <si>
    <t>163010200504</t>
  </si>
  <si>
    <t>谢文慧</t>
  </si>
  <si>
    <t>163010200422</t>
  </si>
  <si>
    <t>21201002-海东市民和县人民检察院检察官助理[21201002]</t>
  </si>
  <si>
    <t>马悦儿</t>
  </si>
  <si>
    <t>163010201421</t>
  </si>
  <si>
    <t>史翠蓉</t>
  </si>
  <si>
    <t>163010200109</t>
  </si>
  <si>
    <t>许静</t>
  </si>
  <si>
    <t>163010201916</t>
  </si>
  <si>
    <t>23201001-黄南州同仁县人民检察院检察官助理[23201001]</t>
  </si>
  <si>
    <t>李海莲</t>
  </si>
  <si>
    <t>163010201705</t>
  </si>
  <si>
    <t>多杰尖参</t>
  </si>
  <si>
    <t>163010201505</t>
  </si>
  <si>
    <t>25201001-海南州同德县人民检察院检察官助理[25201001]</t>
  </si>
  <si>
    <t>何生香</t>
  </si>
  <si>
    <t>163010201626</t>
  </si>
  <si>
    <t>25201002-海南州贵德县人民检察院检察官助理[25201002]</t>
  </si>
  <si>
    <t>苏佩娇</t>
  </si>
  <si>
    <t>163010200920</t>
  </si>
  <si>
    <t>陈明文</t>
  </si>
  <si>
    <t>163010200218</t>
  </si>
  <si>
    <t>26201002-果洛州久治县人民检察院检察官助理[26201002]</t>
  </si>
  <si>
    <t>赵宇</t>
  </si>
  <si>
    <t>163010202105</t>
  </si>
  <si>
    <t>27201002-玉树州玉树市人民检察院检察官助理[27201002]</t>
  </si>
  <si>
    <t>李福斌</t>
  </si>
  <si>
    <t>163010202016</t>
  </si>
  <si>
    <t>陈琳</t>
  </si>
  <si>
    <t>163010201210</t>
  </si>
  <si>
    <t>28201001-海西州格尔木市人民检察院检察官助理[28201001]</t>
  </si>
  <si>
    <t>李伟花</t>
  </si>
  <si>
    <t>163010201405</t>
  </si>
  <si>
    <t>63201001-青海省西平地区人民检察院检察官助理[63201001]</t>
  </si>
  <si>
    <t>周红</t>
  </si>
  <si>
    <t>163010200327</t>
  </si>
  <si>
    <t>闫相统</t>
  </si>
  <si>
    <t>163010201329</t>
  </si>
  <si>
    <t>黄振国</t>
  </si>
  <si>
    <t>163010200514</t>
  </si>
  <si>
    <t>王雅琰</t>
  </si>
  <si>
    <t>163010200429</t>
  </si>
  <si>
    <t>张晋</t>
  </si>
  <si>
    <t>163010201315</t>
  </si>
  <si>
    <t>马志远</t>
  </si>
  <si>
    <t>163020203518</t>
  </si>
  <si>
    <t>63202001-青海省西平地区人民检察院计算机管理员[63202001]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</si>
</sst>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4" borderId="1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3" applyNumberFormat="0" applyAlignment="0" applyProtection="0">
      <alignment vertical="center"/>
    </xf>
    <xf numFmtId="0" fontId="22" fillId="13" borderId="17" applyNumberFormat="0" applyAlignment="0" applyProtection="0">
      <alignment vertical="center"/>
    </xf>
    <xf numFmtId="0" fontId="6" fillId="4" borderId="11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1"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zoomScale="115" zoomScaleNormal="115" workbookViewId="0">
      <selection activeCell="A1" sqref="A1:M1"/>
    </sheetView>
  </sheetViews>
  <sheetFormatPr defaultColWidth="9" defaultRowHeight="12"/>
  <cols>
    <col min="1" max="1" width="4.125" style="1" customWidth="1"/>
    <col min="2" max="2" width="8" style="1" customWidth="1"/>
    <col min="3" max="3" width="13" style="1" customWidth="1"/>
    <col min="4" max="4" width="25.5" style="2" customWidth="1"/>
    <col min="5" max="5" width="5.25" style="1" customWidth="1"/>
    <col min="6" max="6" width="7.75" style="3" customWidth="1"/>
    <col min="7" max="8" width="6.625" style="3" customWidth="1"/>
    <col min="9" max="10" width="6.25" style="3" customWidth="1"/>
    <col min="11" max="11" width="7" style="3" customWidth="1"/>
    <col min="12" max="12" width="4.375" style="1" customWidth="1"/>
    <col min="13" max="13" width="9.75" style="1" customWidth="1"/>
    <col min="14" max="14" width="11.125" style="1"/>
    <col min="15" max="16384" width="9" style="1"/>
  </cols>
  <sheetData>
    <row r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4"/>
    </row>
    <row r="2" ht="48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5" t="s">
        <v>12</v>
      </c>
      <c r="M2" s="26" t="s">
        <v>13</v>
      </c>
    </row>
    <row r="3" spans="1:13">
      <c r="A3" s="7">
        <v>1</v>
      </c>
      <c r="B3" s="8" t="s">
        <v>14</v>
      </c>
      <c r="C3" s="9" t="s">
        <v>15</v>
      </c>
      <c r="D3" s="10" t="s">
        <v>16</v>
      </c>
      <c r="E3" s="11">
        <v>2</v>
      </c>
      <c r="F3" s="12">
        <v>82</v>
      </c>
      <c r="G3" s="12">
        <v>78.63</v>
      </c>
      <c r="H3" s="13">
        <f t="shared" ref="H3:H17" si="0">G3*0.7</f>
        <v>55.041</v>
      </c>
      <c r="I3" s="13">
        <v>79.2</v>
      </c>
      <c r="J3" s="13">
        <f t="shared" ref="J3:J17" si="1">I3*0.3</f>
        <v>23.76</v>
      </c>
      <c r="K3" s="13">
        <f t="shared" ref="K3:K17" si="2">H3+J3</f>
        <v>78.801</v>
      </c>
      <c r="L3" s="27">
        <v>1</v>
      </c>
      <c r="M3" s="28" t="s">
        <v>17</v>
      </c>
    </row>
    <row r="4" spans="1:13">
      <c r="A4" s="7">
        <v>2</v>
      </c>
      <c r="B4" s="8" t="s">
        <v>18</v>
      </c>
      <c r="C4" s="9" t="s">
        <v>19</v>
      </c>
      <c r="D4" s="14"/>
      <c r="E4" s="15"/>
      <c r="F4" s="12">
        <v>81</v>
      </c>
      <c r="G4" s="12">
        <v>77.17</v>
      </c>
      <c r="H4" s="13">
        <f t="shared" si="0"/>
        <v>54.019</v>
      </c>
      <c r="I4" s="13">
        <v>78.2</v>
      </c>
      <c r="J4" s="13">
        <f t="shared" si="1"/>
        <v>23.46</v>
      </c>
      <c r="K4" s="13">
        <f t="shared" si="2"/>
        <v>77.479</v>
      </c>
      <c r="L4" s="27">
        <v>2</v>
      </c>
      <c r="M4" s="28" t="s">
        <v>17</v>
      </c>
    </row>
    <row r="5" spans="1:13">
      <c r="A5" s="7">
        <v>3</v>
      </c>
      <c r="B5" s="8" t="s">
        <v>20</v>
      </c>
      <c r="C5" s="9" t="s">
        <v>21</v>
      </c>
      <c r="D5" s="10" t="s">
        <v>22</v>
      </c>
      <c r="E5" s="11">
        <v>2</v>
      </c>
      <c r="F5" s="12">
        <v>84</v>
      </c>
      <c r="G5" s="12">
        <v>79.46</v>
      </c>
      <c r="H5" s="13">
        <f t="shared" si="0"/>
        <v>55.622</v>
      </c>
      <c r="I5" s="13">
        <v>76.4</v>
      </c>
      <c r="J5" s="13">
        <f t="shared" si="1"/>
        <v>22.92</v>
      </c>
      <c r="K5" s="13">
        <f t="shared" si="2"/>
        <v>78.542</v>
      </c>
      <c r="L5" s="27">
        <v>1</v>
      </c>
      <c r="M5" s="28" t="s">
        <v>17</v>
      </c>
    </row>
    <row r="6" spans="1:13">
      <c r="A6" s="7">
        <v>4</v>
      </c>
      <c r="B6" s="8" t="s">
        <v>23</v>
      </c>
      <c r="C6" s="9" t="s">
        <v>24</v>
      </c>
      <c r="D6" s="14"/>
      <c r="E6" s="15"/>
      <c r="F6" s="12">
        <v>87</v>
      </c>
      <c r="G6" s="12">
        <v>76.33</v>
      </c>
      <c r="H6" s="13">
        <f t="shared" si="0"/>
        <v>53.431</v>
      </c>
      <c r="I6" s="13">
        <v>77.2</v>
      </c>
      <c r="J6" s="13">
        <f t="shared" si="1"/>
        <v>23.16</v>
      </c>
      <c r="K6" s="13">
        <f t="shared" si="2"/>
        <v>76.591</v>
      </c>
      <c r="L6" s="27">
        <v>2</v>
      </c>
      <c r="M6" s="28" t="s">
        <v>17</v>
      </c>
    </row>
    <row r="7" ht="24" spans="1:13">
      <c r="A7" s="7">
        <v>5</v>
      </c>
      <c r="B7" s="8" t="s">
        <v>25</v>
      </c>
      <c r="C7" s="9" t="s">
        <v>26</v>
      </c>
      <c r="D7" s="10" t="s">
        <v>27</v>
      </c>
      <c r="E7" s="11">
        <v>1</v>
      </c>
      <c r="F7" s="12">
        <v>81</v>
      </c>
      <c r="G7" s="12">
        <v>75</v>
      </c>
      <c r="H7" s="13">
        <f t="shared" si="0"/>
        <v>52.5</v>
      </c>
      <c r="I7" s="13">
        <v>76.2</v>
      </c>
      <c r="J7" s="13">
        <f t="shared" si="1"/>
        <v>22.86</v>
      </c>
      <c r="K7" s="13">
        <f t="shared" si="2"/>
        <v>75.36</v>
      </c>
      <c r="L7" s="27">
        <v>1</v>
      </c>
      <c r="M7" s="28" t="s">
        <v>17</v>
      </c>
    </row>
    <row r="8" spans="1:13">
      <c r="A8" s="7">
        <v>6</v>
      </c>
      <c r="B8" s="8" t="s">
        <v>28</v>
      </c>
      <c r="C8" s="9" t="s">
        <v>29</v>
      </c>
      <c r="D8" s="10" t="s">
        <v>30</v>
      </c>
      <c r="E8" s="11">
        <v>2</v>
      </c>
      <c r="F8" s="12">
        <v>76</v>
      </c>
      <c r="G8" s="12">
        <v>75.54</v>
      </c>
      <c r="H8" s="13">
        <f t="shared" si="0"/>
        <v>52.878</v>
      </c>
      <c r="I8" s="13">
        <v>78.2</v>
      </c>
      <c r="J8" s="13">
        <f t="shared" si="1"/>
        <v>23.46</v>
      </c>
      <c r="K8" s="13">
        <f t="shared" si="2"/>
        <v>76.338</v>
      </c>
      <c r="L8" s="27">
        <v>1</v>
      </c>
      <c r="M8" s="28" t="s">
        <v>17</v>
      </c>
    </row>
    <row r="9" spans="1:13">
      <c r="A9" s="7">
        <v>7</v>
      </c>
      <c r="B9" s="8" t="s">
        <v>31</v>
      </c>
      <c r="C9" s="9" t="s">
        <v>32</v>
      </c>
      <c r="D9" s="14"/>
      <c r="E9" s="15"/>
      <c r="F9" s="12">
        <v>81</v>
      </c>
      <c r="G9" s="12">
        <v>75.54</v>
      </c>
      <c r="H9" s="13">
        <f t="shared" si="0"/>
        <v>52.878</v>
      </c>
      <c r="I9" s="13">
        <v>73.4</v>
      </c>
      <c r="J9" s="13">
        <f t="shared" si="1"/>
        <v>22.02</v>
      </c>
      <c r="K9" s="13">
        <f t="shared" si="2"/>
        <v>74.898</v>
      </c>
      <c r="L9" s="27">
        <v>2</v>
      </c>
      <c r="M9" s="28" t="s">
        <v>17</v>
      </c>
    </row>
    <row r="10" spans="1:13">
      <c r="A10" s="7">
        <v>8</v>
      </c>
      <c r="B10" s="8" t="s">
        <v>33</v>
      </c>
      <c r="C10" s="9" t="s">
        <v>34</v>
      </c>
      <c r="D10" s="10" t="s">
        <v>35</v>
      </c>
      <c r="E10" s="11">
        <v>2</v>
      </c>
      <c r="F10" s="12">
        <v>86</v>
      </c>
      <c r="G10" s="12">
        <v>82.71</v>
      </c>
      <c r="H10" s="13">
        <f t="shared" si="0"/>
        <v>57.897</v>
      </c>
      <c r="I10" s="13">
        <v>75.6</v>
      </c>
      <c r="J10" s="13">
        <f t="shared" si="1"/>
        <v>22.68</v>
      </c>
      <c r="K10" s="13">
        <f t="shared" si="2"/>
        <v>80.577</v>
      </c>
      <c r="L10" s="27">
        <v>1</v>
      </c>
      <c r="M10" s="28" t="s">
        <v>17</v>
      </c>
    </row>
    <row r="11" spans="1:13">
      <c r="A11" s="7">
        <v>9</v>
      </c>
      <c r="B11" s="8" t="s">
        <v>36</v>
      </c>
      <c r="C11" s="9" t="s">
        <v>37</v>
      </c>
      <c r="D11" s="14"/>
      <c r="E11" s="15"/>
      <c r="F11" s="12">
        <v>81</v>
      </c>
      <c r="G11" s="12">
        <v>76.17</v>
      </c>
      <c r="H11" s="13">
        <f t="shared" si="0"/>
        <v>53.319</v>
      </c>
      <c r="I11" s="13">
        <v>74.6</v>
      </c>
      <c r="J11" s="13">
        <f t="shared" si="1"/>
        <v>22.38</v>
      </c>
      <c r="K11" s="13">
        <f t="shared" si="2"/>
        <v>75.699</v>
      </c>
      <c r="L11" s="27">
        <v>2</v>
      </c>
      <c r="M11" s="28" t="s">
        <v>17</v>
      </c>
    </row>
    <row r="12" spans="1:13">
      <c r="A12" s="7">
        <v>10</v>
      </c>
      <c r="B12" s="8" t="s">
        <v>38</v>
      </c>
      <c r="C12" s="9" t="s">
        <v>39</v>
      </c>
      <c r="D12" s="10" t="s">
        <v>40</v>
      </c>
      <c r="E12" s="11">
        <v>3</v>
      </c>
      <c r="F12" s="12">
        <v>83</v>
      </c>
      <c r="G12" s="12">
        <v>77.42</v>
      </c>
      <c r="H12" s="13">
        <f t="shared" si="0"/>
        <v>54.194</v>
      </c>
      <c r="I12" s="13">
        <v>77.6</v>
      </c>
      <c r="J12" s="13">
        <f t="shared" si="1"/>
        <v>23.28</v>
      </c>
      <c r="K12" s="13">
        <f t="shared" si="2"/>
        <v>77.474</v>
      </c>
      <c r="L12" s="27">
        <v>1</v>
      </c>
      <c r="M12" s="28" t="s">
        <v>17</v>
      </c>
    </row>
    <row r="13" spans="1:13">
      <c r="A13" s="7">
        <v>11</v>
      </c>
      <c r="B13" s="8" t="s">
        <v>41</v>
      </c>
      <c r="C13" s="9" t="s">
        <v>42</v>
      </c>
      <c r="D13" s="14"/>
      <c r="E13" s="15"/>
      <c r="F13" s="12">
        <v>68</v>
      </c>
      <c r="G13" s="12">
        <v>74.79</v>
      </c>
      <c r="H13" s="13">
        <f t="shared" si="0"/>
        <v>52.353</v>
      </c>
      <c r="I13" s="13">
        <v>79.6</v>
      </c>
      <c r="J13" s="13">
        <f t="shared" si="1"/>
        <v>23.88</v>
      </c>
      <c r="K13" s="13">
        <f t="shared" si="2"/>
        <v>76.233</v>
      </c>
      <c r="L13" s="27">
        <v>2</v>
      </c>
      <c r="M13" s="28" t="s">
        <v>17</v>
      </c>
    </row>
    <row r="14" spans="1:13">
      <c r="A14" s="7">
        <v>12</v>
      </c>
      <c r="B14" s="8" t="s">
        <v>43</v>
      </c>
      <c r="C14" s="9" t="s">
        <v>44</v>
      </c>
      <c r="D14" s="14"/>
      <c r="E14" s="15"/>
      <c r="F14" s="12">
        <v>78</v>
      </c>
      <c r="G14" s="12">
        <v>74.71</v>
      </c>
      <c r="H14" s="13">
        <f t="shared" si="0"/>
        <v>52.297</v>
      </c>
      <c r="I14" s="13">
        <v>75.6</v>
      </c>
      <c r="J14" s="13">
        <f t="shared" si="1"/>
        <v>22.68</v>
      </c>
      <c r="K14" s="13">
        <f t="shared" si="2"/>
        <v>74.977</v>
      </c>
      <c r="L14" s="27">
        <v>3</v>
      </c>
      <c r="M14" s="28" t="s">
        <v>17</v>
      </c>
    </row>
    <row r="15" spans="1:13">
      <c r="A15" s="7">
        <v>13</v>
      </c>
      <c r="B15" s="8" t="s">
        <v>45</v>
      </c>
      <c r="C15" s="9" t="s">
        <v>46</v>
      </c>
      <c r="D15" s="10" t="s">
        <v>47</v>
      </c>
      <c r="E15" s="11">
        <v>2</v>
      </c>
      <c r="F15" s="12">
        <v>77</v>
      </c>
      <c r="G15" s="12">
        <v>73.42</v>
      </c>
      <c r="H15" s="13">
        <f t="shared" si="0"/>
        <v>51.394</v>
      </c>
      <c r="I15" s="13">
        <v>77.4</v>
      </c>
      <c r="J15" s="13">
        <f t="shared" si="1"/>
        <v>23.22</v>
      </c>
      <c r="K15" s="13">
        <f t="shared" si="2"/>
        <v>74.614</v>
      </c>
      <c r="L15" s="27">
        <v>2</v>
      </c>
      <c r="M15" s="28" t="s">
        <v>17</v>
      </c>
    </row>
    <row r="16" spans="1:13">
      <c r="A16" s="7">
        <v>14</v>
      </c>
      <c r="B16" s="8" t="s">
        <v>48</v>
      </c>
      <c r="C16" s="31" t="s">
        <v>49</v>
      </c>
      <c r="D16" s="14"/>
      <c r="E16" s="15"/>
      <c r="F16" s="12">
        <v>76</v>
      </c>
      <c r="G16" s="12">
        <v>73.04</v>
      </c>
      <c r="H16" s="13">
        <v>51.13</v>
      </c>
      <c r="I16" s="13">
        <v>74.2</v>
      </c>
      <c r="J16" s="13">
        <v>22.26</v>
      </c>
      <c r="K16" s="13">
        <v>73.39</v>
      </c>
      <c r="L16" s="27">
        <v>3</v>
      </c>
      <c r="M16" s="28" t="s">
        <v>17</v>
      </c>
    </row>
    <row r="17" spans="1:13">
      <c r="A17" s="7">
        <v>15</v>
      </c>
      <c r="B17" s="8" t="s">
        <v>50</v>
      </c>
      <c r="C17" s="9" t="s">
        <v>51</v>
      </c>
      <c r="D17" s="10" t="s">
        <v>52</v>
      </c>
      <c r="E17" s="11">
        <v>1</v>
      </c>
      <c r="F17" s="9">
        <v>51</v>
      </c>
      <c r="G17" s="9">
        <v>60.21</v>
      </c>
      <c r="H17" s="9">
        <f>G17*0.7</f>
        <v>42.147</v>
      </c>
      <c r="I17" s="9">
        <v>74.8</v>
      </c>
      <c r="J17" s="9">
        <f>I17*0.3</f>
        <v>22.44</v>
      </c>
      <c r="K17" s="9">
        <f>H17+J17</f>
        <v>64.587</v>
      </c>
      <c r="L17" s="29">
        <v>1</v>
      </c>
      <c r="M17" s="28" t="s">
        <v>17</v>
      </c>
    </row>
    <row r="18" ht="16" customHeight="1" spans="1:13">
      <c r="A18" s="7"/>
      <c r="B18" s="8"/>
      <c r="C18" s="9"/>
      <c r="D18" s="16"/>
      <c r="E18" s="17"/>
      <c r="F18" s="9"/>
      <c r="G18" s="9"/>
      <c r="H18" s="9"/>
      <c r="I18" s="9"/>
      <c r="J18" s="9"/>
      <c r="K18" s="9"/>
      <c r="L18" s="29"/>
      <c r="M18" s="28"/>
    </row>
    <row r="19" spans="1:13">
      <c r="A19" s="7">
        <v>16</v>
      </c>
      <c r="B19" s="8" t="s">
        <v>53</v>
      </c>
      <c r="C19" s="9" t="s">
        <v>54</v>
      </c>
      <c r="D19" s="10" t="s">
        <v>55</v>
      </c>
      <c r="E19" s="11">
        <v>2</v>
      </c>
      <c r="F19" s="12">
        <v>79</v>
      </c>
      <c r="G19" s="12">
        <v>75.13</v>
      </c>
      <c r="H19" s="13">
        <f t="shared" ref="H19:H21" si="3">G19*0.7</f>
        <v>52.591</v>
      </c>
      <c r="I19" s="13">
        <v>75</v>
      </c>
      <c r="J19" s="13">
        <f t="shared" ref="J19:J25" si="4">I19*0.3</f>
        <v>22.5</v>
      </c>
      <c r="K19" s="13">
        <f t="shared" ref="K19:K21" si="5">H19+J19</f>
        <v>75.091</v>
      </c>
      <c r="L19" s="27">
        <v>1</v>
      </c>
      <c r="M19" s="28" t="s">
        <v>17</v>
      </c>
    </row>
    <row r="20" spans="1:13">
      <c r="A20" s="7">
        <v>17</v>
      </c>
      <c r="B20" s="8" t="s">
        <v>56</v>
      </c>
      <c r="C20" s="9" t="s">
        <v>57</v>
      </c>
      <c r="D20" s="14"/>
      <c r="E20" s="15"/>
      <c r="F20" s="12">
        <v>76</v>
      </c>
      <c r="G20" s="12">
        <v>73.46</v>
      </c>
      <c r="H20" s="13">
        <f t="shared" si="3"/>
        <v>51.422</v>
      </c>
      <c r="I20" s="13">
        <v>77.4</v>
      </c>
      <c r="J20" s="13">
        <f t="shared" si="4"/>
        <v>23.22</v>
      </c>
      <c r="K20" s="13">
        <f t="shared" si="5"/>
        <v>74.642</v>
      </c>
      <c r="L20" s="27">
        <v>2</v>
      </c>
      <c r="M20" s="28" t="s">
        <v>17</v>
      </c>
    </row>
    <row r="21" spans="1:13">
      <c r="A21" s="7">
        <v>18</v>
      </c>
      <c r="B21" s="8" t="s">
        <v>58</v>
      </c>
      <c r="C21" s="8" t="s">
        <v>59</v>
      </c>
      <c r="D21" s="10" t="s">
        <v>60</v>
      </c>
      <c r="E21" s="11">
        <v>2</v>
      </c>
      <c r="F21" s="8">
        <v>79</v>
      </c>
      <c r="G21" s="8">
        <v>75.75</v>
      </c>
      <c r="H21" s="8">
        <f t="shared" si="3"/>
        <v>53.025</v>
      </c>
      <c r="I21" s="8">
        <v>74.8</v>
      </c>
      <c r="J21" s="8">
        <f t="shared" ref="J21:J24" si="6">I21*0.3</f>
        <v>22.44</v>
      </c>
      <c r="K21" s="8">
        <f t="shared" si="5"/>
        <v>75.465</v>
      </c>
      <c r="L21" s="27">
        <v>1</v>
      </c>
      <c r="M21" s="28" t="s">
        <v>17</v>
      </c>
    </row>
    <row r="22" spans="1:13">
      <c r="A22" s="7"/>
      <c r="B22" s="8"/>
      <c r="C22" s="8"/>
      <c r="D22" s="16"/>
      <c r="E22" s="17"/>
      <c r="F22" s="8"/>
      <c r="G22" s="8"/>
      <c r="H22" s="8"/>
      <c r="I22" s="8"/>
      <c r="J22" s="8"/>
      <c r="K22" s="8"/>
      <c r="L22" s="27"/>
      <c r="M22" s="28" t="s">
        <v>17</v>
      </c>
    </row>
    <row r="23" spans="1:13">
      <c r="A23" s="7">
        <v>19</v>
      </c>
      <c r="B23" s="8" t="s">
        <v>61</v>
      </c>
      <c r="C23" s="9" t="s">
        <v>62</v>
      </c>
      <c r="D23" s="10" t="s">
        <v>63</v>
      </c>
      <c r="E23" s="11">
        <v>2</v>
      </c>
      <c r="F23" s="12">
        <v>71</v>
      </c>
      <c r="G23" s="12">
        <v>71.75</v>
      </c>
      <c r="H23" s="13">
        <f t="shared" ref="H23:H25" si="7">G23*0.7</f>
        <v>50.225</v>
      </c>
      <c r="I23" s="13">
        <v>74</v>
      </c>
      <c r="J23" s="13">
        <f t="shared" ref="J23:J25" si="8">I23*0.3</f>
        <v>22.2</v>
      </c>
      <c r="K23" s="13">
        <f t="shared" ref="K23:K25" si="9">H23+J23</f>
        <v>72.425</v>
      </c>
      <c r="L23" s="27">
        <v>1</v>
      </c>
      <c r="M23" s="28" t="s">
        <v>17</v>
      </c>
    </row>
    <row r="24" spans="1:13">
      <c r="A24" s="7">
        <v>20</v>
      </c>
      <c r="B24" s="8" t="s">
        <v>64</v>
      </c>
      <c r="C24" s="9" t="s">
        <v>65</v>
      </c>
      <c r="D24" s="14"/>
      <c r="E24" s="15"/>
      <c r="F24" s="12">
        <v>64</v>
      </c>
      <c r="G24" s="12">
        <v>67.42</v>
      </c>
      <c r="H24" s="13">
        <f t="shared" si="7"/>
        <v>47.194</v>
      </c>
      <c r="I24" s="13">
        <v>77</v>
      </c>
      <c r="J24" s="13">
        <f t="shared" si="8"/>
        <v>23.1</v>
      </c>
      <c r="K24" s="13">
        <f t="shared" si="9"/>
        <v>70.294</v>
      </c>
      <c r="L24" s="27">
        <v>2</v>
      </c>
      <c r="M24" s="28" t="s">
        <v>17</v>
      </c>
    </row>
    <row r="25" ht="33" customHeight="1" spans="1:13">
      <c r="A25" s="7">
        <v>21</v>
      </c>
      <c r="B25" s="8" t="s">
        <v>66</v>
      </c>
      <c r="C25" s="9" t="s">
        <v>67</v>
      </c>
      <c r="D25" s="10" t="s">
        <v>68</v>
      </c>
      <c r="E25" s="11">
        <v>1</v>
      </c>
      <c r="F25" s="12">
        <v>76</v>
      </c>
      <c r="G25" s="12">
        <v>72.42</v>
      </c>
      <c r="H25" s="13">
        <f t="shared" si="7"/>
        <v>50.694</v>
      </c>
      <c r="I25" s="13">
        <v>80.6</v>
      </c>
      <c r="J25" s="13">
        <f t="shared" si="8"/>
        <v>24.18</v>
      </c>
      <c r="K25" s="13">
        <f t="shared" si="9"/>
        <v>74.874</v>
      </c>
      <c r="L25" s="27">
        <v>1</v>
      </c>
      <c r="M25" s="28" t="s">
        <v>17</v>
      </c>
    </row>
    <row r="26" spans="1:13">
      <c r="A26" s="7">
        <v>22</v>
      </c>
      <c r="B26" s="8" t="s">
        <v>69</v>
      </c>
      <c r="C26" s="9" t="s">
        <v>70</v>
      </c>
      <c r="D26" s="10" t="s">
        <v>71</v>
      </c>
      <c r="E26" s="11">
        <v>6</v>
      </c>
      <c r="F26" s="12">
        <v>89</v>
      </c>
      <c r="G26" s="12">
        <v>84.38</v>
      </c>
      <c r="H26" s="13">
        <f t="shared" ref="H26:H41" si="10">G26*0.7</f>
        <v>59.066</v>
      </c>
      <c r="I26" s="13">
        <v>78</v>
      </c>
      <c r="J26" s="13">
        <f t="shared" ref="J26:J37" si="11">I26*0.3</f>
        <v>23.4</v>
      </c>
      <c r="K26" s="13">
        <f t="shared" ref="K26:K41" si="12">H26+J26</f>
        <v>82.466</v>
      </c>
      <c r="L26" s="27">
        <v>1</v>
      </c>
      <c r="M26" s="28" t="s">
        <v>17</v>
      </c>
    </row>
    <row r="27" spans="1:13">
      <c r="A27" s="7">
        <v>23</v>
      </c>
      <c r="B27" s="8" t="s">
        <v>72</v>
      </c>
      <c r="C27" s="9" t="s">
        <v>73</v>
      </c>
      <c r="D27" s="14"/>
      <c r="E27" s="15"/>
      <c r="F27" s="12">
        <v>84</v>
      </c>
      <c r="G27" s="12">
        <v>77.79</v>
      </c>
      <c r="H27" s="13">
        <f t="shared" si="10"/>
        <v>54.453</v>
      </c>
      <c r="I27" s="13">
        <v>78.6</v>
      </c>
      <c r="J27" s="13">
        <f t="shared" si="11"/>
        <v>23.58</v>
      </c>
      <c r="K27" s="13">
        <f t="shared" si="12"/>
        <v>78.033</v>
      </c>
      <c r="L27" s="27">
        <v>2</v>
      </c>
      <c r="M27" s="28" t="s">
        <v>17</v>
      </c>
    </row>
    <row r="28" spans="1:13">
      <c r="A28" s="7">
        <v>24</v>
      </c>
      <c r="B28" s="8" t="s">
        <v>74</v>
      </c>
      <c r="C28" s="9" t="s">
        <v>75</v>
      </c>
      <c r="D28" s="14"/>
      <c r="E28" s="15"/>
      <c r="F28" s="12">
        <v>78</v>
      </c>
      <c r="G28" s="12">
        <v>76.75</v>
      </c>
      <c r="H28" s="13">
        <f t="shared" si="10"/>
        <v>53.725</v>
      </c>
      <c r="I28" s="13">
        <v>80.2</v>
      </c>
      <c r="J28" s="13">
        <f t="shared" si="11"/>
        <v>24.06</v>
      </c>
      <c r="K28" s="13">
        <f t="shared" si="12"/>
        <v>77.785</v>
      </c>
      <c r="L28" s="27">
        <v>3</v>
      </c>
      <c r="M28" s="28" t="s">
        <v>17</v>
      </c>
    </row>
    <row r="29" spans="1:13">
      <c r="A29" s="7">
        <v>25</v>
      </c>
      <c r="B29" s="8" t="s">
        <v>76</v>
      </c>
      <c r="C29" s="9" t="s">
        <v>77</v>
      </c>
      <c r="D29" s="14"/>
      <c r="E29" s="15"/>
      <c r="F29" s="12">
        <v>82</v>
      </c>
      <c r="G29" s="12">
        <v>76.96</v>
      </c>
      <c r="H29" s="13">
        <f t="shared" si="10"/>
        <v>53.872</v>
      </c>
      <c r="I29" s="13">
        <v>79.2</v>
      </c>
      <c r="J29" s="13">
        <f t="shared" si="11"/>
        <v>23.76</v>
      </c>
      <c r="K29" s="13">
        <f t="shared" si="12"/>
        <v>77.632</v>
      </c>
      <c r="L29" s="27">
        <v>4</v>
      </c>
      <c r="M29" s="28" t="s">
        <v>17</v>
      </c>
    </row>
    <row r="30" spans="1:13">
      <c r="A30" s="7">
        <v>26</v>
      </c>
      <c r="B30" s="8" t="s">
        <v>78</v>
      </c>
      <c r="C30" s="9" t="s">
        <v>79</v>
      </c>
      <c r="D30" s="14"/>
      <c r="E30" s="15"/>
      <c r="F30" s="12">
        <v>78</v>
      </c>
      <c r="G30" s="12">
        <v>74.25</v>
      </c>
      <c r="H30" s="13">
        <f t="shared" si="10"/>
        <v>51.975</v>
      </c>
      <c r="I30" s="13">
        <v>81.2</v>
      </c>
      <c r="J30" s="13">
        <f t="shared" si="11"/>
        <v>24.36</v>
      </c>
      <c r="K30" s="13">
        <f t="shared" si="12"/>
        <v>76.335</v>
      </c>
      <c r="L30" s="27">
        <v>5</v>
      </c>
      <c r="M30" s="28" t="s">
        <v>17</v>
      </c>
    </row>
    <row r="31" spans="1:13">
      <c r="A31" s="7">
        <v>27</v>
      </c>
      <c r="B31" s="18" t="s">
        <v>80</v>
      </c>
      <c r="C31" s="19" t="s">
        <v>81</v>
      </c>
      <c r="D31" s="14"/>
      <c r="E31" s="15"/>
      <c r="F31" s="20">
        <v>80</v>
      </c>
      <c r="G31" s="20">
        <v>75.08</v>
      </c>
      <c r="H31" s="21">
        <f t="shared" si="10"/>
        <v>52.556</v>
      </c>
      <c r="I31" s="21">
        <v>78.6</v>
      </c>
      <c r="J31" s="21">
        <f t="shared" si="11"/>
        <v>23.58</v>
      </c>
      <c r="K31" s="21">
        <f t="shared" si="12"/>
        <v>76.136</v>
      </c>
      <c r="L31" s="30">
        <v>6</v>
      </c>
      <c r="M31" s="28" t="s">
        <v>17</v>
      </c>
    </row>
    <row r="32" ht="24" spans="1:13">
      <c r="A32" s="7">
        <v>28</v>
      </c>
      <c r="B32" s="8" t="s">
        <v>82</v>
      </c>
      <c r="C32" s="8" t="s">
        <v>83</v>
      </c>
      <c r="D32" s="22" t="s">
        <v>84</v>
      </c>
      <c r="E32" s="23">
        <v>1</v>
      </c>
      <c r="F32" s="12">
        <v>96</v>
      </c>
      <c r="G32" s="12">
        <v>86.88</v>
      </c>
      <c r="H32" s="13">
        <f t="shared" si="10"/>
        <v>60.816</v>
      </c>
      <c r="I32" s="13">
        <v>82</v>
      </c>
      <c r="J32" s="13">
        <f t="shared" si="11"/>
        <v>24.6</v>
      </c>
      <c r="K32" s="13">
        <f t="shared" si="12"/>
        <v>85.416</v>
      </c>
      <c r="L32" s="27">
        <v>1</v>
      </c>
      <c r="M32" s="28" t="s">
        <v>17</v>
      </c>
    </row>
  </sheetData>
  <mergeCells count="44">
    <mergeCell ref="A1:M1"/>
    <mergeCell ref="A17:A18"/>
    <mergeCell ref="A21:A22"/>
    <mergeCell ref="B17:B18"/>
    <mergeCell ref="B21:B22"/>
    <mergeCell ref="C17:C18"/>
    <mergeCell ref="C21:C22"/>
    <mergeCell ref="D3:D4"/>
    <mergeCell ref="D5:D6"/>
    <mergeCell ref="D8:D9"/>
    <mergeCell ref="D10:D11"/>
    <mergeCell ref="D12:D14"/>
    <mergeCell ref="D15:D16"/>
    <mergeCell ref="D17:D18"/>
    <mergeCell ref="D19:D20"/>
    <mergeCell ref="D21:D22"/>
    <mergeCell ref="D23:D24"/>
    <mergeCell ref="D26:D31"/>
    <mergeCell ref="E3:E4"/>
    <mergeCell ref="E5:E6"/>
    <mergeCell ref="E8:E9"/>
    <mergeCell ref="E10:E11"/>
    <mergeCell ref="E12:E14"/>
    <mergeCell ref="E15:E16"/>
    <mergeCell ref="E17:E18"/>
    <mergeCell ref="E19:E20"/>
    <mergeCell ref="E21:E22"/>
    <mergeCell ref="E23:E24"/>
    <mergeCell ref="E26:E31"/>
    <mergeCell ref="F17:F18"/>
    <mergeCell ref="F21:F22"/>
    <mergeCell ref="G17:G18"/>
    <mergeCell ref="G21:G22"/>
    <mergeCell ref="H17:H18"/>
    <mergeCell ref="H21:H22"/>
    <mergeCell ref="I17:I18"/>
    <mergeCell ref="I21:I22"/>
    <mergeCell ref="J17:J18"/>
    <mergeCell ref="J21:J22"/>
    <mergeCell ref="K17:K18"/>
    <mergeCell ref="K21:K22"/>
    <mergeCell ref="L17:L18"/>
    <mergeCell ref="L21:L22"/>
    <mergeCell ref="M17:M18"/>
  </mergeCells>
  <conditionalFormatting sqref="B3:B17 B19:B21 B23:B32 C21 F21:L21">
    <cfRule type="expression" dxfId="0" priority="1" stopIfTrue="1">
      <formula>AND(COUNTIF($C:$C,B3)&gt;1,NOT(ISBLANK(B3)))</formula>
    </cfRule>
  </conditionalFormatting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a506</dc:creator>
  <cp:lastModifiedBy>mxj</cp:lastModifiedBy>
  <dcterms:created xsi:type="dcterms:W3CDTF">2018-09-29T10:01:00Z</dcterms:created>
  <dcterms:modified xsi:type="dcterms:W3CDTF">2018-09-29T02:35:19Z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