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tabRatio="621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<sst xmlns="http://schemas.openxmlformats.org/spreadsheetml/2006/main" count="893" uniqueCount="393">
  <si>
    <t>考场</t>
  </si>
  <si>
    <t>考号</t>
  </si>
  <si>
    <t>报考岗位</t>
  </si>
  <si>
    <t>姓名</t>
  </si>
  <si>
    <t>性别</t>
  </si>
  <si>
    <t>出生年月</t>
  </si>
  <si>
    <t>毕业年度</t>
  </si>
  <si>
    <t>学历</t>
  </si>
  <si>
    <t>毕业学校</t>
  </si>
  <si>
    <t>所学专业</t>
  </si>
  <si>
    <t>笔试成绩</t>
  </si>
  <si>
    <t>加分</t>
  </si>
  <si>
    <t>笔试+加分</t>
  </si>
  <si>
    <t>（笔试+加分）*0.7</t>
  </si>
  <si>
    <t>面试成绩</t>
  </si>
  <si>
    <t>面试成绩*0.3</t>
  </si>
  <si>
    <t>总成绩</t>
  </si>
  <si>
    <t>名次</t>
  </si>
  <si>
    <t>备注</t>
  </si>
  <si>
    <t>一</t>
  </si>
  <si>
    <t>0006</t>
  </si>
  <si>
    <t>会计</t>
  </si>
  <si>
    <t>赵楠</t>
  </si>
  <si>
    <t>女</t>
  </si>
  <si>
    <t>1986.10</t>
  </si>
  <si>
    <t>2010</t>
  </si>
  <si>
    <t>本科</t>
  </si>
  <si>
    <t>九江学院</t>
  </si>
  <si>
    <t>财务管理</t>
  </si>
  <si>
    <t>二</t>
  </si>
  <si>
    <t>0048</t>
  </si>
  <si>
    <t>刘端</t>
  </si>
  <si>
    <t>1985.6</t>
  </si>
  <si>
    <t>2009</t>
  </si>
  <si>
    <t>江西财经大学</t>
  </si>
  <si>
    <t>会计学</t>
  </si>
  <si>
    <t>三</t>
  </si>
  <si>
    <t>0079</t>
  </si>
  <si>
    <t>肖丽丽</t>
  </si>
  <si>
    <t>1987.5</t>
  </si>
  <si>
    <t>2011</t>
  </si>
  <si>
    <t>山东财政学院</t>
  </si>
  <si>
    <t>0074</t>
  </si>
  <si>
    <t>郭晓燕</t>
  </si>
  <si>
    <t>1987.1</t>
  </si>
  <si>
    <t>山东农业大学</t>
  </si>
  <si>
    <t>0092</t>
  </si>
  <si>
    <t>孙亮</t>
  </si>
  <si>
    <t>男</t>
  </si>
  <si>
    <t>1987.8</t>
  </si>
  <si>
    <t>山东轻工业学院</t>
  </si>
  <si>
    <t>0020</t>
  </si>
  <si>
    <t>田亚楠</t>
  </si>
  <si>
    <t>1988.2</t>
  </si>
  <si>
    <t>0042</t>
  </si>
  <si>
    <t>马江淑</t>
  </si>
  <si>
    <t>1985.1</t>
  </si>
  <si>
    <t>2008</t>
  </si>
  <si>
    <t>山东工商学院</t>
  </si>
  <si>
    <t>0047</t>
  </si>
  <si>
    <t>逄淑敏</t>
  </si>
  <si>
    <t>烟台大学</t>
  </si>
  <si>
    <t>0095</t>
  </si>
  <si>
    <t>会计（公安类）</t>
  </si>
  <si>
    <t>戴迅</t>
  </si>
  <si>
    <t>1988.12</t>
  </si>
  <si>
    <t>大连交通大学信息工程学院</t>
  </si>
  <si>
    <t>1</t>
  </si>
  <si>
    <t>0100</t>
  </si>
  <si>
    <t>李扬</t>
  </si>
  <si>
    <t>1987.6</t>
  </si>
  <si>
    <t>山东财经大学</t>
  </si>
  <si>
    <t>2</t>
  </si>
  <si>
    <t>四</t>
  </si>
  <si>
    <t>0104</t>
  </si>
  <si>
    <t>法律</t>
  </si>
  <si>
    <t>杨洪俏</t>
  </si>
  <si>
    <t>1986.6</t>
  </si>
  <si>
    <t>硕士</t>
  </si>
  <si>
    <t>民商法学</t>
  </si>
  <si>
    <t>0128</t>
  </si>
  <si>
    <t>侯宝峰</t>
  </si>
  <si>
    <t>1984.7</t>
  </si>
  <si>
    <t>贵州大学</t>
  </si>
  <si>
    <t>0121</t>
  </si>
  <si>
    <t>杨佳佳</t>
  </si>
  <si>
    <t>1985.12</t>
  </si>
  <si>
    <t>华中师范大学</t>
  </si>
  <si>
    <t>经济法</t>
  </si>
  <si>
    <t>0117</t>
  </si>
  <si>
    <t>张静</t>
  </si>
  <si>
    <t>1983.2</t>
  </si>
  <si>
    <t>西南政法大学</t>
  </si>
  <si>
    <t>五</t>
  </si>
  <si>
    <t>0145</t>
  </si>
  <si>
    <t>王咏娟</t>
  </si>
  <si>
    <t>1984.10</t>
  </si>
  <si>
    <t>曲阜师范大学</t>
  </si>
  <si>
    <t>法学</t>
  </si>
  <si>
    <t>0149</t>
  </si>
  <si>
    <t>韩晓静</t>
  </si>
  <si>
    <t>0159</t>
  </si>
  <si>
    <t>张文萍</t>
  </si>
  <si>
    <t>青岛大学</t>
  </si>
  <si>
    <t>0133</t>
  </si>
  <si>
    <t>尚宝英</t>
  </si>
  <si>
    <t>1983.8</t>
  </si>
  <si>
    <t>2007</t>
  </si>
  <si>
    <t>山东师范大学</t>
  </si>
  <si>
    <t>0165</t>
  </si>
  <si>
    <t>吴宗文</t>
  </si>
  <si>
    <t>1986.3</t>
  </si>
  <si>
    <t>六</t>
  </si>
  <si>
    <t>0177</t>
  </si>
  <si>
    <t>计算机</t>
  </si>
  <si>
    <t>徐倩</t>
  </si>
  <si>
    <t>1981.1</t>
  </si>
  <si>
    <t>苏州大学</t>
  </si>
  <si>
    <t>计算机应用技术</t>
  </si>
  <si>
    <t>0180</t>
  </si>
  <si>
    <t>王新刚</t>
  </si>
  <si>
    <t>1980.6</t>
  </si>
  <si>
    <t>武汉科技大学</t>
  </si>
  <si>
    <t>0175</t>
  </si>
  <si>
    <t>种锋</t>
  </si>
  <si>
    <t>1982.7</t>
  </si>
  <si>
    <t>3</t>
  </si>
  <si>
    <t>七</t>
  </si>
  <si>
    <t>0212</t>
  </si>
  <si>
    <t>于虹</t>
  </si>
  <si>
    <t>1988.9</t>
  </si>
  <si>
    <t>计算机科学与技术</t>
  </si>
  <si>
    <t>0216</t>
  </si>
  <si>
    <t>褚春雷</t>
  </si>
  <si>
    <t>1983.10</t>
  </si>
  <si>
    <t>山东建筑大学</t>
  </si>
  <si>
    <t>0215</t>
  </si>
  <si>
    <t>张华</t>
  </si>
  <si>
    <t>潍坊学院</t>
  </si>
  <si>
    <t>电子信息工程</t>
  </si>
  <si>
    <t>0237</t>
  </si>
  <si>
    <t>夏晓东</t>
  </si>
  <si>
    <t>山东大学威海分校</t>
  </si>
  <si>
    <t>0240</t>
  </si>
  <si>
    <t>张晓燕</t>
  </si>
  <si>
    <t>1985.9</t>
  </si>
  <si>
    <t>青岛科技大学</t>
  </si>
  <si>
    <t>0194</t>
  </si>
  <si>
    <t>臧晓燕</t>
  </si>
  <si>
    <t>1984.9</t>
  </si>
  <si>
    <t>山东大学</t>
  </si>
  <si>
    <t>电子信息科学与技术</t>
  </si>
  <si>
    <t>0183</t>
  </si>
  <si>
    <t>赵海燕</t>
  </si>
  <si>
    <t>1989.10</t>
  </si>
  <si>
    <t>0182</t>
  </si>
  <si>
    <t>严凤佼</t>
  </si>
  <si>
    <t>信息管理与信息系统</t>
  </si>
  <si>
    <t>十一</t>
  </si>
  <si>
    <t>0337</t>
  </si>
  <si>
    <t>文秘写作类</t>
  </si>
  <si>
    <t>姜丽</t>
  </si>
  <si>
    <t>1986.2</t>
  </si>
  <si>
    <t>滨州学院</t>
  </si>
  <si>
    <t>汉语言文学</t>
  </si>
  <si>
    <t>十</t>
  </si>
  <si>
    <t>0323</t>
  </si>
  <si>
    <t>1985.2</t>
  </si>
  <si>
    <t>新闻学</t>
  </si>
  <si>
    <t>0359</t>
  </si>
  <si>
    <t>门青</t>
  </si>
  <si>
    <t>中国石油大学胜利学院</t>
  </si>
  <si>
    <t>0340</t>
  </si>
  <si>
    <t>杜群</t>
  </si>
  <si>
    <t>1986.5</t>
  </si>
  <si>
    <t>重庆工商大学</t>
  </si>
  <si>
    <t>0341</t>
  </si>
  <si>
    <t>王岳涛</t>
  </si>
  <si>
    <t>十二</t>
  </si>
  <si>
    <t>0364</t>
  </si>
  <si>
    <t>建筑工程类</t>
  </si>
  <si>
    <t>赵丛丛</t>
  </si>
  <si>
    <t>中国地质大学（武汉）</t>
  </si>
  <si>
    <t>土地资源管理</t>
  </si>
  <si>
    <t>0366</t>
  </si>
  <si>
    <t>王旭</t>
  </si>
  <si>
    <t>1984.4</t>
  </si>
  <si>
    <t>云南大学</t>
  </si>
  <si>
    <t>防灾减灾工程及防护工程</t>
  </si>
  <si>
    <t>0384</t>
  </si>
  <si>
    <t>杨晓艳</t>
  </si>
  <si>
    <t>1985.11</t>
  </si>
  <si>
    <t>资源环境与城乡规划</t>
  </si>
  <si>
    <t>十三</t>
  </si>
  <si>
    <t>0394</t>
  </si>
  <si>
    <t>刘洋</t>
  </si>
  <si>
    <t>1987.12</t>
  </si>
  <si>
    <t>鲁东大学</t>
  </si>
  <si>
    <t>土木工程</t>
  </si>
  <si>
    <t>0396</t>
  </si>
  <si>
    <t>王昊</t>
  </si>
  <si>
    <t>1988.10</t>
  </si>
  <si>
    <t>0398</t>
  </si>
  <si>
    <t>陈辉</t>
  </si>
  <si>
    <t>1988.5</t>
  </si>
  <si>
    <t>0416</t>
  </si>
  <si>
    <t>鞠振华</t>
  </si>
  <si>
    <t>1984.3</t>
  </si>
  <si>
    <t>给水排水工程</t>
  </si>
  <si>
    <t>0414</t>
  </si>
  <si>
    <t>杜万古</t>
  </si>
  <si>
    <t>临沂师范学院</t>
  </si>
  <si>
    <t>资源环境与城乡规划管理</t>
  </si>
  <si>
    <t>0390</t>
  </si>
  <si>
    <t>刘萍萍</t>
  </si>
  <si>
    <t>1984.5</t>
  </si>
  <si>
    <t>山东工艺美术学院</t>
  </si>
  <si>
    <t>建筑学</t>
  </si>
  <si>
    <t>0420</t>
  </si>
  <si>
    <t>人力资源管理类</t>
  </si>
  <si>
    <t>刘凤杰</t>
  </si>
  <si>
    <t>1984.8</t>
  </si>
  <si>
    <t>湖南工业大学</t>
  </si>
  <si>
    <t>人力资源管理</t>
  </si>
  <si>
    <t>十四</t>
  </si>
  <si>
    <t>0431</t>
  </si>
  <si>
    <t>热能供热类</t>
  </si>
  <si>
    <t>孙秀明</t>
  </si>
  <si>
    <t>吉林化工学院</t>
  </si>
  <si>
    <t>热能与动力工程</t>
  </si>
  <si>
    <t>0444</t>
  </si>
  <si>
    <t>工商企业管理</t>
  </si>
  <si>
    <t>陈强</t>
  </si>
  <si>
    <t>沈阳理工大学</t>
  </si>
  <si>
    <t>企业管理</t>
  </si>
  <si>
    <t>十五</t>
  </si>
  <si>
    <t>0464</t>
  </si>
  <si>
    <t>食品科学</t>
  </si>
  <si>
    <t>卢静</t>
  </si>
  <si>
    <t>1985.10</t>
  </si>
  <si>
    <t>食品质量与安全</t>
  </si>
  <si>
    <t>0474</t>
  </si>
  <si>
    <t>环境工程</t>
  </si>
  <si>
    <t>王娟</t>
  </si>
  <si>
    <t>1986.1</t>
  </si>
  <si>
    <t>环境科学</t>
  </si>
  <si>
    <t>0478</t>
  </si>
  <si>
    <t>李华鹏</t>
  </si>
  <si>
    <t>1983.1</t>
  </si>
  <si>
    <t>2004</t>
  </si>
  <si>
    <t>山东科技大学</t>
  </si>
  <si>
    <t>十六</t>
  </si>
  <si>
    <t>0487</t>
  </si>
  <si>
    <t>制药工程</t>
  </si>
  <si>
    <t>于洋</t>
  </si>
  <si>
    <t>1986.4</t>
  </si>
  <si>
    <t>青岛农业大学</t>
  </si>
  <si>
    <t>十七</t>
  </si>
  <si>
    <t>0516</t>
  </si>
  <si>
    <t>农林牧类</t>
  </si>
  <si>
    <t>马海燕</t>
  </si>
  <si>
    <t>1982.5</t>
  </si>
  <si>
    <t>南京农业大学</t>
  </si>
  <si>
    <t>园林植物与观赏园艺</t>
  </si>
  <si>
    <t>0530</t>
  </si>
  <si>
    <t>谭淑樱</t>
  </si>
  <si>
    <t>1983.5</t>
  </si>
  <si>
    <t>安徽农业大学</t>
  </si>
  <si>
    <t>基础兽医学</t>
  </si>
  <si>
    <t>十八</t>
  </si>
  <si>
    <t>0550</t>
  </si>
  <si>
    <t>张守杰</t>
  </si>
  <si>
    <t>蔬菜学</t>
  </si>
  <si>
    <t>0521</t>
  </si>
  <si>
    <t>陈燕</t>
  </si>
  <si>
    <t>1984.1</t>
  </si>
  <si>
    <t>宁波大学</t>
  </si>
  <si>
    <t>水产品加工及贮藏工程</t>
  </si>
  <si>
    <t>十九</t>
  </si>
  <si>
    <t>0599</t>
  </si>
  <si>
    <t>杨瑞清</t>
  </si>
  <si>
    <t>佳木斯大学</t>
  </si>
  <si>
    <t>生物技术</t>
  </si>
  <si>
    <t>0575</t>
  </si>
  <si>
    <t>刘同杰</t>
  </si>
  <si>
    <t>济南大学</t>
  </si>
  <si>
    <t>0586</t>
  </si>
  <si>
    <t>王国强</t>
  </si>
  <si>
    <t>聊城大学</t>
  </si>
  <si>
    <t>动物医学</t>
  </si>
  <si>
    <t>二十</t>
  </si>
  <si>
    <t>0610</t>
  </si>
  <si>
    <t>哲学党史类</t>
  </si>
  <si>
    <t>沈怀普</t>
  </si>
  <si>
    <t>1982.12</t>
  </si>
  <si>
    <t>南京理工大学</t>
  </si>
  <si>
    <t>科学技术哲学</t>
  </si>
  <si>
    <t>二十一</t>
  </si>
  <si>
    <t>0634</t>
  </si>
  <si>
    <t>国贸营销类</t>
  </si>
  <si>
    <t>单娜</t>
  </si>
  <si>
    <t>青岛理工大学</t>
  </si>
  <si>
    <t>国际经济与贸易</t>
  </si>
  <si>
    <t>0630</t>
  </si>
  <si>
    <t>刘伟丽</t>
  </si>
  <si>
    <t>市场营销</t>
  </si>
  <si>
    <t>0646</t>
  </si>
  <si>
    <t>付娟</t>
  </si>
  <si>
    <t>烟台大学文经学院</t>
  </si>
  <si>
    <t>二十二</t>
  </si>
  <si>
    <t>0679</t>
  </si>
  <si>
    <t>经济管理类</t>
  </si>
  <si>
    <t>周晓文</t>
  </si>
  <si>
    <t>交通运输</t>
  </si>
  <si>
    <t>二十三</t>
  </si>
  <si>
    <t>0719</t>
  </si>
  <si>
    <t>邹晓丽</t>
  </si>
  <si>
    <t>甘肃政法学院</t>
  </si>
  <si>
    <t>工商管理</t>
  </si>
  <si>
    <t>二十四</t>
  </si>
  <si>
    <t>0724</t>
  </si>
  <si>
    <t>行政事业管理类</t>
  </si>
  <si>
    <t>尤晓华</t>
  </si>
  <si>
    <t>潍坊医学院</t>
  </si>
  <si>
    <t>公共事业管理</t>
  </si>
  <si>
    <t>二十五</t>
  </si>
  <si>
    <t>0758</t>
  </si>
  <si>
    <t>行政事业管理（公安类）</t>
  </si>
  <si>
    <t>张波涛</t>
  </si>
  <si>
    <t>1982.9</t>
  </si>
  <si>
    <t>2005</t>
  </si>
  <si>
    <t>行政管理</t>
  </si>
  <si>
    <t>0757</t>
  </si>
  <si>
    <t>陶生法</t>
  </si>
  <si>
    <t>1982.10</t>
  </si>
  <si>
    <t>山东艺术学院</t>
  </si>
  <si>
    <t>0761</t>
  </si>
  <si>
    <t>0771</t>
  </si>
  <si>
    <t>外语类</t>
  </si>
  <si>
    <t>张莎</t>
  </si>
  <si>
    <t>1985.3</t>
  </si>
  <si>
    <t>英语</t>
  </si>
  <si>
    <t>二十六</t>
  </si>
  <si>
    <t>0810</t>
  </si>
  <si>
    <t>音乐类</t>
  </si>
  <si>
    <t>孙合丽</t>
  </si>
  <si>
    <t>黄冈师范学院</t>
  </si>
  <si>
    <t>音乐学</t>
  </si>
  <si>
    <t>二十八</t>
  </si>
  <si>
    <t>0861</t>
  </si>
  <si>
    <t>体育类</t>
  </si>
  <si>
    <t>孙强烈</t>
  </si>
  <si>
    <t>1982.6</t>
  </si>
  <si>
    <t>徐州师范大学</t>
  </si>
  <si>
    <t>运动人体科学</t>
  </si>
  <si>
    <t>三十三</t>
  </si>
  <si>
    <t>0994</t>
  </si>
  <si>
    <t>美术类</t>
  </si>
  <si>
    <t>王晓伟</t>
  </si>
  <si>
    <t>南华大学</t>
  </si>
  <si>
    <t>工业设计</t>
  </si>
  <si>
    <t>三十九</t>
  </si>
  <si>
    <t>1175</t>
  </si>
  <si>
    <t>普通岗位</t>
  </si>
  <si>
    <t>王巧萍</t>
  </si>
  <si>
    <t>朝鲜语</t>
  </si>
  <si>
    <t>三十五</t>
  </si>
  <si>
    <t>1061</t>
  </si>
  <si>
    <t>吕艳霞</t>
  </si>
  <si>
    <t>农林经济管理</t>
  </si>
  <si>
    <t>四十五</t>
  </si>
  <si>
    <t>1359</t>
  </si>
  <si>
    <t>王国梁</t>
  </si>
  <si>
    <t>广播电视编导</t>
  </si>
  <si>
    <t>四十二</t>
  </si>
  <si>
    <t>1281</t>
  </si>
  <si>
    <t>郭琳</t>
  </si>
  <si>
    <t>黄石理工学院</t>
  </si>
  <si>
    <t>三十八</t>
  </si>
  <si>
    <t>1171</t>
  </si>
  <si>
    <t>方娣娣</t>
  </si>
  <si>
    <t>旅游管理</t>
  </si>
  <si>
    <t>1062</t>
  </si>
  <si>
    <t>李莉</t>
  </si>
  <si>
    <t>1986.7</t>
  </si>
  <si>
    <t>思想政治教育</t>
  </si>
  <si>
    <t>单宝伟</t>
  </si>
  <si>
    <t>1987.2</t>
  </si>
  <si>
    <t>3</t>
  </si>
  <si>
    <t>加分项目</t>
  </si>
  <si>
    <t xml:space="preserve"> </t>
  </si>
  <si>
    <t>村官</t>
  </si>
  <si>
    <t>三支一扶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</si>
</sst>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;[Red]0.00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86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 shrinkToFit="1"/>
    </xf>
    <xf numFmtId="188" fontId="4" fillId="0" borderId="1" xfId="0" applyNumberFormat="1" applyFont="1" applyBorder="1" applyAlignment="1">
      <alignment horizontal="center" vertical="center" shrinkToFit="1"/>
    </xf>
    <xf numFmtId="188" fontId="0" fillId="0" borderId="1" xfId="0" applyNumberFormat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Alignment="1">
      <alignment horizontal="center" vertical="center" shrinkToFit="1"/>
    </xf>
    <xf numFmtId="188" fontId="4" fillId="0" borderId="1" xfId="0" applyNumberFormat="1" applyFont="1" applyFill="1" applyBorder="1" applyAlignment="1">
      <alignment horizontal="center" vertical="center" shrinkToFit="1"/>
    </xf>
    <xf numFmtId="18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186" fontId="3" fillId="0" borderId="0" xfId="0" applyNumberFormat="1" applyFont="1" applyFill="1" applyAlignment="1">
      <alignment vertical="center" shrinkToFit="1"/>
    </xf>
    <xf numFmtId="186" fontId="3" fillId="0" borderId="1" xfId="0" applyNumberFormat="1" applyFont="1" applyFill="1" applyBorder="1" applyAlignment="1">
      <alignment vertical="center" shrinkToFit="1"/>
    </xf>
    <xf numFmtId="186" fontId="4" fillId="0" borderId="1" xfId="0" applyNumberFormat="1" applyFont="1" applyFill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L4" sqref="L4"/>
    </sheetView>
  </sheetViews>
  <sheetFormatPr defaultColWidth="9.00390625" defaultRowHeight="14.25"/>
  <cols>
    <col min="1" max="2" width="5.125" style="7" customWidth="1"/>
    <col min="3" max="3" width="10.625" style="7" customWidth="1"/>
    <col min="4" max="4" width="6.50390625" style="7" customWidth="1"/>
    <col min="5" max="5" width="4.125" style="7" customWidth="1"/>
    <col min="6" max="6" width="7.25390625" style="7" customWidth="1"/>
    <col min="7" max="7" width="5.75390625" style="7" customWidth="1"/>
    <col min="8" max="8" width="4.125" style="7" customWidth="1"/>
    <col min="9" max="9" width="10.625" style="7" customWidth="1"/>
    <col min="10" max="10" width="9.375" style="7" customWidth="1"/>
    <col min="11" max="11" width="6.50390625" style="21" hidden="1" customWidth="1"/>
    <col min="12" max="12" width="5.875" style="7" customWidth="1"/>
    <col min="13" max="13" width="3.50390625" style="8" customWidth="1"/>
    <col min="14" max="14" width="9.50390625" style="16" customWidth="1"/>
    <col min="15" max="15" width="12.625" style="16" customWidth="1"/>
    <col min="16" max="16" width="8.00390625" style="12" customWidth="1"/>
    <col min="17" max="17" width="9.625" style="16" customWidth="1"/>
    <col min="18" max="18" width="6.75390625" style="16" customWidth="1"/>
    <col min="19" max="19" width="4.875" style="8" customWidth="1"/>
    <col min="20" max="20" width="4.625" style="7" customWidth="1"/>
    <col min="21" max="255" width="9.00390625" style="1" bestFit="1" customWidth="1"/>
    <col min="256" max="16384" width="9.00390625" style="1" customWidth="1"/>
  </cols>
  <sheetData>
    <row r="1" spans="1:20" s="2" customFormat="1" ht="2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3" t="s">
        <v>10</v>
      </c>
      <c r="L1" s="5" t="s">
        <v>389</v>
      </c>
      <c r="M1" s="6" t="s">
        <v>11</v>
      </c>
      <c r="N1" s="17" t="s">
        <v>12</v>
      </c>
      <c r="O1" s="17" t="s">
        <v>13</v>
      </c>
      <c r="P1" s="18" t="s">
        <v>14</v>
      </c>
      <c r="Q1" s="17" t="s">
        <v>15</v>
      </c>
      <c r="R1" s="13" t="s">
        <v>16</v>
      </c>
      <c r="S1" s="5" t="s">
        <v>17</v>
      </c>
      <c r="T1" s="19" t="s">
        <v>18</v>
      </c>
    </row>
    <row r="2" spans="1:20" ht="24.75" customHeight="1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22">
        <v>62</v>
      </c>
      <c r="L2" s="3" t="s">
        <v>390</v>
      </c>
      <c r="M2" s="10"/>
      <c r="N2" s="15">
        <f aca="true" t="shared" si="0" ref="N2:N33">K2+M2</f>
        <v>62</v>
      </c>
      <c r="O2" s="15">
        <f aca="true" t="shared" si="1" ref="O2:O33">N2*0.7</f>
        <v>43.4</v>
      </c>
      <c r="P2" s="15">
        <v>79.66</v>
      </c>
      <c r="Q2" s="15">
        <f aca="true" t="shared" si="2" ref="Q2:Q33">P2*0.3</f>
        <v>23.898</v>
      </c>
      <c r="R2" s="14">
        <f aca="true" t="shared" si="3" ref="R2:R33">O2+Q2</f>
        <v>67.298</v>
      </c>
      <c r="S2" s="11">
        <v>1</v>
      </c>
      <c r="T2" s="3"/>
    </row>
    <row r="3" spans="1:20" ht="24.75" customHeight="1">
      <c r="A3" s="3" t="s">
        <v>29</v>
      </c>
      <c r="B3" s="3" t="s">
        <v>30</v>
      </c>
      <c r="C3" s="3" t="s">
        <v>21</v>
      </c>
      <c r="D3" s="3" t="s">
        <v>31</v>
      </c>
      <c r="E3" s="3" t="s">
        <v>23</v>
      </c>
      <c r="F3" s="3" t="s">
        <v>32</v>
      </c>
      <c r="G3" s="3" t="s">
        <v>33</v>
      </c>
      <c r="H3" s="3" t="s">
        <v>26</v>
      </c>
      <c r="I3" s="3" t="s">
        <v>34</v>
      </c>
      <c r="J3" s="3" t="s">
        <v>35</v>
      </c>
      <c r="K3" s="22">
        <v>50</v>
      </c>
      <c r="L3" s="3" t="s">
        <v>391</v>
      </c>
      <c r="M3" s="4">
        <v>10</v>
      </c>
      <c r="N3" s="15">
        <f t="shared" si="0"/>
        <v>60</v>
      </c>
      <c r="O3" s="15">
        <f t="shared" si="1"/>
        <v>42</v>
      </c>
      <c r="P3" s="15">
        <v>83</v>
      </c>
      <c r="Q3" s="15">
        <f t="shared" si="2"/>
        <v>24.9</v>
      </c>
      <c r="R3" s="14">
        <f t="shared" si="3"/>
        <v>66.9</v>
      </c>
      <c r="S3" s="11">
        <v>2</v>
      </c>
      <c r="T3" s="3"/>
    </row>
    <row r="4" spans="1:20" ht="24.75" customHeight="1">
      <c r="A4" s="3" t="s">
        <v>36</v>
      </c>
      <c r="B4" s="3" t="s">
        <v>37</v>
      </c>
      <c r="C4" s="3" t="s">
        <v>21</v>
      </c>
      <c r="D4" s="3" t="s">
        <v>38</v>
      </c>
      <c r="E4" s="3" t="s">
        <v>23</v>
      </c>
      <c r="F4" s="3" t="s">
        <v>39</v>
      </c>
      <c r="G4" s="3" t="s">
        <v>40</v>
      </c>
      <c r="H4" s="3" t="s">
        <v>26</v>
      </c>
      <c r="I4" s="3" t="s">
        <v>41</v>
      </c>
      <c r="J4" s="3" t="s">
        <v>35</v>
      </c>
      <c r="K4" s="22">
        <v>60</v>
      </c>
      <c r="L4" s="3" t="s">
        <v>390</v>
      </c>
      <c r="M4" s="10"/>
      <c r="N4" s="15">
        <f t="shared" si="0"/>
        <v>60</v>
      </c>
      <c r="O4" s="15">
        <f t="shared" si="1"/>
        <v>42</v>
      </c>
      <c r="P4" s="15">
        <v>81.8</v>
      </c>
      <c r="Q4" s="15">
        <f t="shared" si="2"/>
        <v>24.54</v>
      </c>
      <c r="R4" s="14">
        <f t="shared" si="3"/>
        <v>66.53999999999999</v>
      </c>
      <c r="S4" s="11">
        <v>3</v>
      </c>
      <c r="T4" s="3"/>
    </row>
    <row r="5" spans="1:20" ht="24.75" customHeight="1">
      <c r="A5" s="3" t="s">
        <v>36</v>
      </c>
      <c r="B5" s="3" t="s">
        <v>42</v>
      </c>
      <c r="C5" s="3" t="s">
        <v>21</v>
      </c>
      <c r="D5" s="3" t="s">
        <v>43</v>
      </c>
      <c r="E5" s="3" t="s">
        <v>23</v>
      </c>
      <c r="F5" s="3" t="s">
        <v>44</v>
      </c>
      <c r="G5" s="3" t="s">
        <v>40</v>
      </c>
      <c r="H5" s="3" t="s">
        <v>26</v>
      </c>
      <c r="I5" s="3" t="s">
        <v>45</v>
      </c>
      <c r="J5" s="3" t="s">
        <v>21</v>
      </c>
      <c r="K5" s="22">
        <v>59</v>
      </c>
      <c r="L5" s="3" t="s">
        <v>390</v>
      </c>
      <c r="M5" s="10"/>
      <c r="N5" s="15">
        <f t="shared" si="0"/>
        <v>59</v>
      </c>
      <c r="O5" s="15">
        <f t="shared" si="1"/>
        <v>41.3</v>
      </c>
      <c r="P5" s="15">
        <v>79.8</v>
      </c>
      <c r="Q5" s="15">
        <f t="shared" si="2"/>
        <v>23.939999999999998</v>
      </c>
      <c r="R5" s="14">
        <f t="shared" si="3"/>
        <v>65.24</v>
      </c>
      <c r="S5" s="11">
        <v>4</v>
      </c>
      <c r="T5" s="3"/>
    </row>
    <row r="6" spans="1:20" ht="24.75" customHeight="1">
      <c r="A6" s="3" t="s">
        <v>36</v>
      </c>
      <c r="B6" s="3" t="s">
        <v>46</v>
      </c>
      <c r="C6" s="3" t="s">
        <v>21</v>
      </c>
      <c r="D6" s="3" t="s">
        <v>47</v>
      </c>
      <c r="E6" s="3" t="s">
        <v>48</v>
      </c>
      <c r="F6" s="3" t="s">
        <v>49</v>
      </c>
      <c r="G6" s="3" t="s">
        <v>33</v>
      </c>
      <c r="H6" s="3" t="s">
        <v>26</v>
      </c>
      <c r="I6" s="3" t="s">
        <v>50</v>
      </c>
      <c r="J6" s="3" t="s">
        <v>21</v>
      </c>
      <c r="K6" s="22">
        <v>58</v>
      </c>
      <c r="L6" s="3"/>
      <c r="M6" s="10"/>
      <c r="N6" s="15">
        <f t="shared" si="0"/>
        <v>58</v>
      </c>
      <c r="O6" s="15">
        <f t="shared" si="1"/>
        <v>40.599999999999994</v>
      </c>
      <c r="P6" s="15">
        <v>81.4</v>
      </c>
      <c r="Q6" s="15">
        <f t="shared" si="2"/>
        <v>24.42</v>
      </c>
      <c r="R6" s="14">
        <f t="shared" si="3"/>
        <v>65.02</v>
      </c>
      <c r="S6" s="11">
        <v>5</v>
      </c>
      <c r="T6" s="3"/>
    </row>
    <row r="7" spans="1:20" ht="24.75" customHeight="1">
      <c r="A7" s="3" t="s">
        <v>19</v>
      </c>
      <c r="B7" s="3" t="s">
        <v>51</v>
      </c>
      <c r="C7" s="3" t="s">
        <v>21</v>
      </c>
      <c r="D7" s="3" t="s">
        <v>52</v>
      </c>
      <c r="E7" s="3" t="s">
        <v>23</v>
      </c>
      <c r="F7" s="3" t="s">
        <v>53</v>
      </c>
      <c r="G7" s="3" t="s">
        <v>40</v>
      </c>
      <c r="H7" s="3" t="s">
        <v>26</v>
      </c>
      <c r="I7" s="3" t="s">
        <v>45</v>
      </c>
      <c r="J7" s="3" t="s">
        <v>35</v>
      </c>
      <c r="K7" s="22">
        <v>57</v>
      </c>
      <c r="L7" s="3" t="s">
        <v>390</v>
      </c>
      <c r="M7" s="10"/>
      <c r="N7" s="15">
        <f t="shared" si="0"/>
        <v>57</v>
      </c>
      <c r="O7" s="15">
        <f t="shared" si="1"/>
        <v>39.9</v>
      </c>
      <c r="P7" s="15">
        <v>82.8</v>
      </c>
      <c r="Q7" s="15">
        <f t="shared" si="2"/>
        <v>24.84</v>
      </c>
      <c r="R7" s="14">
        <f t="shared" si="3"/>
        <v>64.74</v>
      </c>
      <c r="S7" s="11">
        <v>6</v>
      </c>
      <c r="T7" s="3"/>
    </row>
    <row r="8" spans="1:20" ht="24.75" customHeight="1">
      <c r="A8" s="3" t="s">
        <v>29</v>
      </c>
      <c r="B8" s="3" t="s">
        <v>54</v>
      </c>
      <c r="C8" s="3" t="s">
        <v>21</v>
      </c>
      <c r="D8" s="3" t="s">
        <v>55</v>
      </c>
      <c r="E8" s="3" t="s">
        <v>23</v>
      </c>
      <c r="F8" s="3" t="s">
        <v>56</v>
      </c>
      <c r="G8" s="3" t="s">
        <v>57</v>
      </c>
      <c r="H8" s="3" t="s">
        <v>26</v>
      </c>
      <c r="I8" s="3" t="s">
        <v>58</v>
      </c>
      <c r="J8" s="3" t="s">
        <v>35</v>
      </c>
      <c r="K8" s="22">
        <v>47</v>
      </c>
      <c r="L8" s="3" t="s">
        <v>391</v>
      </c>
      <c r="M8" s="4">
        <v>10</v>
      </c>
      <c r="N8" s="15">
        <f t="shared" si="0"/>
        <v>57</v>
      </c>
      <c r="O8" s="15">
        <f t="shared" si="1"/>
        <v>39.9</v>
      </c>
      <c r="P8" s="15">
        <v>82.1</v>
      </c>
      <c r="Q8" s="15">
        <f t="shared" si="2"/>
        <v>24.63</v>
      </c>
      <c r="R8" s="14">
        <f t="shared" si="3"/>
        <v>64.53</v>
      </c>
      <c r="S8" s="11">
        <v>7</v>
      </c>
      <c r="T8" s="3"/>
    </row>
    <row r="9" spans="1:20" ht="24.75" customHeight="1">
      <c r="A9" s="3" t="s">
        <v>29</v>
      </c>
      <c r="B9" s="3" t="s">
        <v>59</v>
      </c>
      <c r="C9" s="3" t="s">
        <v>21</v>
      </c>
      <c r="D9" s="3" t="s">
        <v>60</v>
      </c>
      <c r="E9" s="3" t="s">
        <v>23</v>
      </c>
      <c r="F9" s="3" t="s">
        <v>49</v>
      </c>
      <c r="G9" s="3" t="s">
        <v>25</v>
      </c>
      <c r="H9" s="3" t="s">
        <v>26</v>
      </c>
      <c r="I9" s="3" t="s">
        <v>61</v>
      </c>
      <c r="J9" s="3" t="s">
        <v>35</v>
      </c>
      <c r="K9" s="22">
        <v>54</v>
      </c>
      <c r="L9" s="3" t="s">
        <v>390</v>
      </c>
      <c r="M9" s="10"/>
      <c r="N9" s="15">
        <f t="shared" si="0"/>
        <v>54</v>
      </c>
      <c r="O9" s="15">
        <f t="shared" si="1"/>
        <v>37.8</v>
      </c>
      <c r="P9" s="15">
        <v>82.5</v>
      </c>
      <c r="Q9" s="15">
        <f t="shared" si="2"/>
        <v>24.75</v>
      </c>
      <c r="R9" s="14">
        <f t="shared" si="3"/>
        <v>62.55</v>
      </c>
      <c r="S9" s="11">
        <v>8</v>
      </c>
      <c r="T9" s="3"/>
    </row>
    <row r="10" spans="1:20" ht="24.75" customHeight="1">
      <c r="A10" s="3" t="s">
        <v>36</v>
      </c>
      <c r="B10" s="3" t="s">
        <v>62</v>
      </c>
      <c r="C10" s="3" t="s">
        <v>63</v>
      </c>
      <c r="D10" s="3" t="s">
        <v>64</v>
      </c>
      <c r="E10" s="3" t="s">
        <v>48</v>
      </c>
      <c r="F10" s="3" t="s">
        <v>65</v>
      </c>
      <c r="G10" s="3" t="s">
        <v>40</v>
      </c>
      <c r="H10" s="3" t="s">
        <v>26</v>
      </c>
      <c r="I10" s="3" t="s">
        <v>66</v>
      </c>
      <c r="J10" s="3" t="s">
        <v>35</v>
      </c>
      <c r="K10" s="22">
        <v>52</v>
      </c>
      <c r="L10" s="3" t="s">
        <v>390</v>
      </c>
      <c r="M10" s="10"/>
      <c r="N10" s="15">
        <f t="shared" si="0"/>
        <v>52</v>
      </c>
      <c r="O10" s="15">
        <f t="shared" si="1"/>
        <v>36.4</v>
      </c>
      <c r="P10" s="15">
        <v>82</v>
      </c>
      <c r="Q10" s="15">
        <f t="shared" si="2"/>
        <v>24.599999999999998</v>
      </c>
      <c r="R10" s="14">
        <f t="shared" si="3"/>
        <v>61</v>
      </c>
      <c r="S10" s="4" t="s">
        <v>67</v>
      </c>
      <c r="T10" s="3"/>
    </row>
    <row r="11" spans="1:20" ht="24.75" customHeight="1">
      <c r="A11" s="3" t="s">
        <v>36</v>
      </c>
      <c r="B11" s="3" t="s">
        <v>68</v>
      </c>
      <c r="C11" s="3" t="s">
        <v>63</v>
      </c>
      <c r="D11" s="3" t="s">
        <v>69</v>
      </c>
      <c r="E11" s="3" t="s">
        <v>48</v>
      </c>
      <c r="F11" s="3" t="s">
        <v>70</v>
      </c>
      <c r="G11" s="3" t="s">
        <v>40</v>
      </c>
      <c r="H11" s="3" t="s">
        <v>26</v>
      </c>
      <c r="I11" s="3" t="s">
        <v>71</v>
      </c>
      <c r="J11" s="3" t="s">
        <v>28</v>
      </c>
      <c r="K11" s="22">
        <v>52</v>
      </c>
      <c r="L11" s="3" t="s">
        <v>390</v>
      </c>
      <c r="M11" s="10"/>
      <c r="N11" s="15">
        <f t="shared" si="0"/>
        <v>52</v>
      </c>
      <c r="O11" s="15">
        <f t="shared" si="1"/>
        <v>36.4</v>
      </c>
      <c r="P11" s="15">
        <v>76.2</v>
      </c>
      <c r="Q11" s="15">
        <f t="shared" si="2"/>
        <v>22.86</v>
      </c>
      <c r="R11" s="14">
        <f t="shared" si="3"/>
        <v>59.26</v>
      </c>
      <c r="S11" s="4" t="s">
        <v>72</v>
      </c>
      <c r="T11" s="3"/>
    </row>
    <row r="12" spans="1:20" ht="24.75" customHeight="1">
      <c r="A12" s="3" t="s">
        <v>73</v>
      </c>
      <c r="B12" s="3" t="s">
        <v>74</v>
      </c>
      <c r="C12" s="3" t="s">
        <v>75</v>
      </c>
      <c r="D12" s="3" t="s">
        <v>76</v>
      </c>
      <c r="E12" s="3" t="s">
        <v>23</v>
      </c>
      <c r="F12" s="3" t="s">
        <v>77</v>
      </c>
      <c r="G12" s="3" t="s">
        <v>40</v>
      </c>
      <c r="H12" s="3" t="s">
        <v>78</v>
      </c>
      <c r="I12" s="3" t="s">
        <v>61</v>
      </c>
      <c r="J12" s="3" t="s">
        <v>79</v>
      </c>
      <c r="K12" s="22">
        <v>70.5</v>
      </c>
      <c r="L12" s="3" t="s">
        <v>390</v>
      </c>
      <c r="M12" s="10"/>
      <c r="N12" s="15">
        <f t="shared" si="0"/>
        <v>70.5</v>
      </c>
      <c r="O12" s="15">
        <f t="shared" si="1"/>
        <v>49.349999999999994</v>
      </c>
      <c r="P12" s="15">
        <v>82.8</v>
      </c>
      <c r="Q12" s="15">
        <f t="shared" si="2"/>
        <v>24.84</v>
      </c>
      <c r="R12" s="14">
        <f t="shared" si="3"/>
        <v>74.19</v>
      </c>
      <c r="S12" s="11">
        <v>1</v>
      </c>
      <c r="T12" s="3"/>
    </row>
    <row r="13" spans="1:20" ht="24.75" customHeight="1">
      <c r="A13" s="3" t="s">
        <v>73</v>
      </c>
      <c r="B13" s="3" t="s">
        <v>80</v>
      </c>
      <c r="C13" s="3" t="s">
        <v>75</v>
      </c>
      <c r="D13" s="3" t="s">
        <v>81</v>
      </c>
      <c r="E13" s="3" t="s">
        <v>48</v>
      </c>
      <c r="F13" s="3" t="s">
        <v>82</v>
      </c>
      <c r="G13" s="3" t="s">
        <v>40</v>
      </c>
      <c r="H13" s="3" t="s">
        <v>78</v>
      </c>
      <c r="I13" s="3" t="s">
        <v>83</v>
      </c>
      <c r="J13" s="3" t="s">
        <v>75</v>
      </c>
      <c r="K13" s="22">
        <v>70.5</v>
      </c>
      <c r="L13" s="3" t="s">
        <v>390</v>
      </c>
      <c r="M13" s="10"/>
      <c r="N13" s="15">
        <f t="shared" si="0"/>
        <v>70.5</v>
      </c>
      <c r="O13" s="15">
        <f t="shared" si="1"/>
        <v>49.349999999999994</v>
      </c>
      <c r="P13" s="15">
        <v>82.2</v>
      </c>
      <c r="Q13" s="15">
        <f t="shared" si="2"/>
        <v>24.66</v>
      </c>
      <c r="R13" s="14">
        <f t="shared" si="3"/>
        <v>74.00999999999999</v>
      </c>
      <c r="S13" s="11">
        <v>2</v>
      </c>
      <c r="T13" s="3"/>
    </row>
    <row r="14" spans="1:20" ht="24.75" customHeight="1">
      <c r="A14" s="3" t="s">
        <v>73</v>
      </c>
      <c r="B14" s="3" t="s">
        <v>84</v>
      </c>
      <c r="C14" s="3" t="s">
        <v>75</v>
      </c>
      <c r="D14" s="3" t="s">
        <v>85</v>
      </c>
      <c r="E14" s="3" t="s">
        <v>23</v>
      </c>
      <c r="F14" s="3" t="s">
        <v>86</v>
      </c>
      <c r="G14" s="3" t="s">
        <v>40</v>
      </c>
      <c r="H14" s="3" t="s">
        <v>78</v>
      </c>
      <c r="I14" s="3" t="s">
        <v>87</v>
      </c>
      <c r="J14" s="3" t="s">
        <v>88</v>
      </c>
      <c r="K14" s="22">
        <v>69.5</v>
      </c>
      <c r="L14" s="3" t="s">
        <v>390</v>
      </c>
      <c r="M14" s="10"/>
      <c r="N14" s="15">
        <f t="shared" si="0"/>
        <v>69.5</v>
      </c>
      <c r="O14" s="15">
        <f t="shared" si="1"/>
        <v>48.65</v>
      </c>
      <c r="P14" s="15">
        <v>81.8</v>
      </c>
      <c r="Q14" s="15">
        <f t="shared" si="2"/>
        <v>24.54</v>
      </c>
      <c r="R14" s="14">
        <f t="shared" si="3"/>
        <v>73.19</v>
      </c>
      <c r="S14" s="11">
        <v>3</v>
      </c>
      <c r="T14" s="3"/>
    </row>
    <row r="15" spans="1:20" ht="24.75" customHeight="1">
      <c r="A15" s="3" t="s">
        <v>73</v>
      </c>
      <c r="B15" s="3" t="s">
        <v>89</v>
      </c>
      <c r="C15" s="3" t="s">
        <v>75</v>
      </c>
      <c r="D15" s="3" t="s">
        <v>90</v>
      </c>
      <c r="E15" s="3" t="s">
        <v>23</v>
      </c>
      <c r="F15" s="3" t="s">
        <v>91</v>
      </c>
      <c r="G15" s="3" t="s">
        <v>25</v>
      </c>
      <c r="H15" s="3" t="s">
        <v>78</v>
      </c>
      <c r="I15" s="3" t="s">
        <v>92</v>
      </c>
      <c r="J15" s="3" t="s">
        <v>79</v>
      </c>
      <c r="K15" s="22">
        <v>68</v>
      </c>
      <c r="L15" s="3" t="s">
        <v>390</v>
      </c>
      <c r="M15" s="10"/>
      <c r="N15" s="15">
        <f t="shared" si="0"/>
        <v>68</v>
      </c>
      <c r="O15" s="15">
        <f t="shared" si="1"/>
        <v>47.599999999999994</v>
      </c>
      <c r="P15" s="15">
        <v>78.8</v>
      </c>
      <c r="Q15" s="15">
        <f t="shared" si="2"/>
        <v>23.639999999999997</v>
      </c>
      <c r="R15" s="14">
        <f t="shared" si="3"/>
        <v>71.24</v>
      </c>
      <c r="S15" s="11">
        <v>4</v>
      </c>
      <c r="T15" s="3"/>
    </row>
    <row r="16" spans="1:20" ht="24.75" customHeight="1">
      <c r="A16" s="3" t="s">
        <v>93</v>
      </c>
      <c r="B16" s="3" t="s">
        <v>94</v>
      </c>
      <c r="C16" s="3" t="s">
        <v>75</v>
      </c>
      <c r="D16" s="3" t="s">
        <v>95</v>
      </c>
      <c r="E16" s="3" t="s">
        <v>23</v>
      </c>
      <c r="F16" s="3" t="s">
        <v>96</v>
      </c>
      <c r="G16" s="3" t="s">
        <v>33</v>
      </c>
      <c r="H16" s="3" t="s">
        <v>26</v>
      </c>
      <c r="I16" s="3" t="s">
        <v>97</v>
      </c>
      <c r="J16" s="3" t="s">
        <v>98</v>
      </c>
      <c r="K16" s="22">
        <v>71.5</v>
      </c>
      <c r="L16" s="3" t="s">
        <v>391</v>
      </c>
      <c r="M16" s="4">
        <v>10</v>
      </c>
      <c r="N16" s="15">
        <f t="shared" si="0"/>
        <v>81.5</v>
      </c>
      <c r="O16" s="15">
        <f t="shared" si="1"/>
        <v>57.05</v>
      </c>
      <c r="P16" s="15">
        <v>82.2</v>
      </c>
      <c r="Q16" s="15">
        <f t="shared" si="2"/>
        <v>24.66</v>
      </c>
      <c r="R16" s="14">
        <f t="shared" si="3"/>
        <v>81.71</v>
      </c>
      <c r="S16" s="11">
        <v>1</v>
      </c>
      <c r="T16" s="3"/>
    </row>
    <row r="17" spans="1:20" ht="24.75" customHeight="1">
      <c r="A17" s="3" t="s">
        <v>93</v>
      </c>
      <c r="B17" s="3" t="s">
        <v>99</v>
      </c>
      <c r="C17" s="3" t="s">
        <v>75</v>
      </c>
      <c r="D17" s="3" t="s">
        <v>100</v>
      </c>
      <c r="E17" s="3" t="s">
        <v>23</v>
      </c>
      <c r="F17" s="3" t="s">
        <v>86</v>
      </c>
      <c r="G17" s="3" t="s">
        <v>33</v>
      </c>
      <c r="H17" s="3" t="s">
        <v>26</v>
      </c>
      <c r="I17" s="3" t="s">
        <v>61</v>
      </c>
      <c r="J17" s="3" t="s">
        <v>98</v>
      </c>
      <c r="K17" s="22">
        <v>67.5</v>
      </c>
      <c r="L17" s="3" t="s">
        <v>391</v>
      </c>
      <c r="M17" s="4">
        <v>10</v>
      </c>
      <c r="N17" s="15">
        <f t="shared" si="0"/>
        <v>77.5</v>
      </c>
      <c r="O17" s="15">
        <f t="shared" si="1"/>
        <v>54.25</v>
      </c>
      <c r="P17" s="15">
        <v>80.4</v>
      </c>
      <c r="Q17" s="15">
        <f t="shared" si="2"/>
        <v>24.12</v>
      </c>
      <c r="R17" s="14">
        <f t="shared" si="3"/>
        <v>78.37</v>
      </c>
      <c r="S17" s="11">
        <v>2</v>
      </c>
      <c r="T17" s="3"/>
    </row>
    <row r="18" spans="1:20" ht="24.75" customHeight="1">
      <c r="A18" s="3" t="s">
        <v>93</v>
      </c>
      <c r="B18" s="3" t="s">
        <v>101</v>
      </c>
      <c r="C18" s="3" t="s">
        <v>75</v>
      </c>
      <c r="D18" s="3" t="s">
        <v>102</v>
      </c>
      <c r="E18" s="3" t="s">
        <v>23</v>
      </c>
      <c r="F18" s="3" t="s">
        <v>56</v>
      </c>
      <c r="G18" s="3" t="s">
        <v>57</v>
      </c>
      <c r="H18" s="3" t="s">
        <v>26</v>
      </c>
      <c r="I18" s="3" t="s">
        <v>103</v>
      </c>
      <c r="J18" s="3" t="s">
        <v>98</v>
      </c>
      <c r="K18" s="22">
        <v>65.5</v>
      </c>
      <c r="L18" s="3" t="s">
        <v>391</v>
      </c>
      <c r="M18" s="4">
        <v>10</v>
      </c>
      <c r="N18" s="15">
        <f t="shared" si="0"/>
        <v>75.5</v>
      </c>
      <c r="O18" s="15">
        <f t="shared" si="1"/>
        <v>52.849999999999994</v>
      </c>
      <c r="P18" s="15">
        <v>82</v>
      </c>
      <c r="Q18" s="15">
        <f t="shared" si="2"/>
        <v>24.599999999999998</v>
      </c>
      <c r="R18" s="14">
        <f t="shared" si="3"/>
        <v>77.44999999999999</v>
      </c>
      <c r="S18" s="11">
        <v>3</v>
      </c>
      <c r="T18" s="3"/>
    </row>
    <row r="19" spans="1:20" ht="24.75" customHeight="1">
      <c r="A19" s="3" t="s">
        <v>73</v>
      </c>
      <c r="B19" s="3" t="s">
        <v>104</v>
      </c>
      <c r="C19" s="3" t="s">
        <v>75</v>
      </c>
      <c r="D19" s="3" t="s">
        <v>105</v>
      </c>
      <c r="E19" s="3" t="s">
        <v>23</v>
      </c>
      <c r="F19" s="3" t="s">
        <v>106</v>
      </c>
      <c r="G19" s="3" t="s">
        <v>107</v>
      </c>
      <c r="H19" s="3" t="s">
        <v>26</v>
      </c>
      <c r="I19" s="3" t="s">
        <v>108</v>
      </c>
      <c r="J19" s="3" t="s">
        <v>98</v>
      </c>
      <c r="K19" s="22">
        <v>66</v>
      </c>
      <c r="L19" s="3" t="s">
        <v>391</v>
      </c>
      <c r="M19" s="4">
        <v>10</v>
      </c>
      <c r="N19" s="15">
        <f t="shared" si="0"/>
        <v>76</v>
      </c>
      <c r="O19" s="15">
        <f t="shared" si="1"/>
        <v>53.199999999999996</v>
      </c>
      <c r="P19" s="15">
        <v>80.6</v>
      </c>
      <c r="Q19" s="15">
        <f t="shared" si="2"/>
        <v>24.179999999999996</v>
      </c>
      <c r="R19" s="14">
        <f t="shared" si="3"/>
        <v>77.38</v>
      </c>
      <c r="S19" s="11">
        <v>4</v>
      </c>
      <c r="T19" s="3"/>
    </row>
    <row r="20" spans="1:20" ht="24.75" customHeight="1">
      <c r="A20" s="3" t="s">
        <v>93</v>
      </c>
      <c r="B20" s="3" t="s">
        <v>109</v>
      </c>
      <c r="C20" s="3" t="s">
        <v>75</v>
      </c>
      <c r="D20" s="3" t="s">
        <v>110</v>
      </c>
      <c r="E20" s="3" t="s">
        <v>48</v>
      </c>
      <c r="F20" s="3" t="s">
        <v>111</v>
      </c>
      <c r="G20" s="3" t="s">
        <v>33</v>
      </c>
      <c r="H20" s="3" t="s">
        <v>26</v>
      </c>
      <c r="I20" s="3" t="s">
        <v>108</v>
      </c>
      <c r="J20" s="3" t="s">
        <v>98</v>
      </c>
      <c r="K20" s="22">
        <v>61.5</v>
      </c>
      <c r="L20" s="3" t="s">
        <v>391</v>
      </c>
      <c r="M20" s="4">
        <v>10</v>
      </c>
      <c r="N20" s="15">
        <f t="shared" si="0"/>
        <v>71.5</v>
      </c>
      <c r="O20" s="15">
        <f t="shared" si="1"/>
        <v>50.05</v>
      </c>
      <c r="P20" s="15">
        <v>81.7</v>
      </c>
      <c r="Q20" s="15">
        <f t="shared" si="2"/>
        <v>24.51</v>
      </c>
      <c r="R20" s="14">
        <f t="shared" si="3"/>
        <v>74.56</v>
      </c>
      <c r="S20" s="11">
        <v>5</v>
      </c>
      <c r="T20" s="3"/>
    </row>
    <row r="21" spans="1:20" ht="24.75" customHeight="1">
      <c r="A21" s="3" t="s">
        <v>112</v>
      </c>
      <c r="B21" s="3" t="s">
        <v>113</v>
      </c>
      <c r="C21" s="3" t="s">
        <v>114</v>
      </c>
      <c r="D21" s="3" t="s">
        <v>115</v>
      </c>
      <c r="E21" s="3" t="s">
        <v>23</v>
      </c>
      <c r="F21" s="3" t="s">
        <v>116</v>
      </c>
      <c r="G21" s="3" t="s">
        <v>57</v>
      </c>
      <c r="H21" s="3" t="s">
        <v>78</v>
      </c>
      <c r="I21" s="3" t="s">
        <v>117</v>
      </c>
      <c r="J21" s="3" t="s">
        <v>118</v>
      </c>
      <c r="K21" s="22">
        <v>79</v>
      </c>
      <c r="L21" s="3" t="s">
        <v>390</v>
      </c>
      <c r="M21" s="10"/>
      <c r="N21" s="15">
        <f t="shared" si="0"/>
        <v>79</v>
      </c>
      <c r="O21" s="15">
        <f t="shared" si="1"/>
        <v>55.3</v>
      </c>
      <c r="P21" s="15">
        <v>80.6</v>
      </c>
      <c r="Q21" s="15">
        <f t="shared" si="2"/>
        <v>24.179999999999996</v>
      </c>
      <c r="R21" s="14">
        <f t="shared" si="3"/>
        <v>79.47999999999999</v>
      </c>
      <c r="S21" s="4" t="s">
        <v>67</v>
      </c>
      <c r="T21" s="3"/>
    </row>
    <row r="22" spans="1:20" ht="24.75" customHeight="1">
      <c r="A22" s="3" t="s">
        <v>112</v>
      </c>
      <c r="B22" s="3" t="s">
        <v>119</v>
      </c>
      <c r="C22" s="3" t="s">
        <v>114</v>
      </c>
      <c r="D22" s="3" t="s">
        <v>120</v>
      </c>
      <c r="E22" s="3" t="s">
        <v>48</v>
      </c>
      <c r="F22" s="3" t="s">
        <v>121</v>
      </c>
      <c r="G22" s="3" t="s">
        <v>33</v>
      </c>
      <c r="H22" s="3" t="s">
        <v>78</v>
      </c>
      <c r="I22" s="3" t="s">
        <v>122</v>
      </c>
      <c r="J22" s="3" t="s">
        <v>118</v>
      </c>
      <c r="K22" s="22">
        <v>77</v>
      </c>
      <c r="L22" s="3" t="s">
        <v>390</v>
      </c>
      <c r="M22" s="10"/>
      <c r="N22" s="15">
        <f t="shared" si="0"/>
        <v>77</v>
      </c>
      <c r="O22" s="15">
        <f t="shared" si="1"/>
        <v>53.9</v>
      </c>
      <c r="P22" s="15">
        <v>81.2</v>
      </c>
      <c r="Q22" s="15">
        <f t="shared" si="2"/>
        <v>24.36</v>
      </c>
      <c r="R22" s="14">
        <f t="shared" si="3"/>
        <v>78.25999999999999</v>
      </c>
      <c r="S22" s="4" t="s">
        <v>72</v>
      </c>
      <c r="T22" s="3"/>
    </row>
    <row r="23" spans="1:20" ht="24.75" customHeight="1">
      <c r="A23" s="3" t="s">
        <v>112</v>
      </c>
      <c r="B23" s="3" t="s">
        <v>123</v>
      </c>
      <c r="C23" s="3" t="s">
        <v>114</v>
      </c>
      <c r="D23" s="3" t="s">
        <v>124</v>
      </c>
      <c r="E23" s="3" t="s">
        <v>48</v>
      </c>
      <c r="F23" s="3" t="s">
        <v>125</v>
      </c>
      <c r="G23" s="3" t="s">
        <v>57</v>
      </c>
      <c r="H23" s="3" t="s">
        <v>78</v>
      </c>
      <c r="I23" s="3" t="s">
        <v>97</v>
      </c>
      <c r="J23" s="3" t="s">
        <v>118</v>
      </c>
      <c r="K23" s="22">
        <v>59</v>
      </c>
      <c r="L23" s="3" t="s">
        <v>391</v>
      </c>
      <c r="M23" s="4">
        <v>10</v>
      </c>
      <c r="N23" s="15">
        <f t="shared" si="0"/>
        <v>69</v>
      </c>
      <c r="O23" s="15">
        <f t="shared" si="1"/>
        <v>48.3</v>
      </c>
      <c r="P23" s="15">
        <v>79.6</v>
      </c>
      <c r="Q23" s="15">
        <f t="shared" si="2"/>
        <v>23.88</v>
      </c>
      <c r="R23" s="14">
        <f t="shared" si="3"/>
        <v>72.17999999999999</v>
      </c>
      <c r="S23" s="4" t="s">
        <v>126</v>
      </c>
      <c r="T23" s="3"/>
    </row>
    <row r="24" spans="1:20" ht="24.75" customHeight="1">
      <c r="A24" s="3" t="s">
        <v>127</v>
      </c>
      <c r="B24" s="3" t="s">
        <v>128</v>
      </c>
      <c r="C24" s="3" t="s">
        <v>114</v>
      </c>
      <c r="D24" s="3" t="s">
        <v>129</v>
      </c>
      <c r="E24" s="3" t="s">
        <v>23</v>
      </c>
      <c r="F24" s="3" t="s">
        <v>130</v>
      </c>
      <c r="G24" s="3" t="s">
        <v>40</v>
      </c>
      <c r="H24" s="3" t="s">
        <v>26</v>
      </c>
      <c r="I24" s="3" t="s">
        <v>45</v>
      </c>
      <c r="J24" s="3" t="s">
        <v>131</v>
      </c>
      <c r="K24" s="22">
        <v>85</v>
      </c>
      <c r="L24" s="3" t="s">
        <v>390</v>
      </c>
      <c r="M24" s="10"/>
      <c r="N24" s="15">
        <f t="shared" si="0"/>
        <v>85</v>
      </c>
      <c r="O24" s="15">
        <f t="shared" si="1"/>
        <v>59.49999999999999</v>
      </c>
      <c r="P24" s="15">
        <v>81.8</v>
      </c>
      <c r="Q24" s="15">
        <f t="shared" si="2"/>
        <v>24.54</v>
      </c>
      <c r="R24" s="14">
        <f t="shared" si="3"/>
        <v>84.03999999999999</v>
      </c>
      <c r="S24" s="11">
        <v>1</v>
      </c>
      <c r="T24" s="3"/>
    </row>
    <row r="25" spans="1:20" ht="24.75" customHeight="1">
      <c r="A25" s="3" t="s">
        <v>127</v>
      </c>
      <c r="B25" s="3" t="s">
        <v>132</v>
      </c>
      <c r="C25" s="3" t="s">
        <v>114</v>
      </c>
      <c r="D25" s="3" t="s">
        <v>133</v>
      </c>
      <c r="E25" s="3" t="s">
        <v>48</v>
      </c>
      <c r="F25" s="3" t="s">
        <v>134</v>
      </c>
      <c r="G25" s="3" t="s">
        <v>107</v>
      </c>
      <c r="H25" s="3" t="s">
        <v>26</v>
      </c>
      <c r="I25" s="3" t="s">
        <v>135</v>
      </c>
      <c r="J25" s="3" t="s">
        <v>114</v>
      </c>
      <c r="K25" s="22">
        <v>83</v>
      </c>
      <c r="L25" s="3" t="s">
        <v>390</v>
      </c>
      <c r="M25" s="10"/>
      <c r="N25" s="15">
        <f t="shared" si="0"/>
        <v>83</v>
      </c>
      <c r="O25" s="15">
        <f t="shared" si="1"/>
        <v>58.099999999999994</v>
      </c>
      <c r="P25" s="15">
        <v>82.5</v>
      </c>
      <c r="Q25" s="15">
        <f t="shared" si="2"/>
        <v>24.75</v>
      </c>
      <c r="R25" s="14">
        <f t="shared" si="3"/>
        <v>82.85</v>
      </c>
      <c r="S25" s="11">
        <v>2</v>
      </c>
      <c r="T25" s="3"/>
    </row>
    <row r="26" spans="1:20" ht="24.75" customHeight="1">
      <c r="A26" s="3" t="s">
        <v>127</v>
      </c>
      <c r="B26" s="3" t="s">
        <v>136</v>
      </c>
      <c r="C26" s="3" t="s">
        <v>114</v>
      </c>
      <c r="D26" s="3" t="s">
        <v>137</v>
      </c>
      <c r="E26" s="3" t="s">
        <v>48</v>
      </c>
      <c r="F26" s="3" t="s">
        <v>86</v>
      </c>
      <c r="G26" s="3" t="s">
        <v>33</v>
      </c>
      <c r="H26" s="3" t="s">
        <v>26</v>
      </c>
      <c r="I26" s="3" t="s">
        <v>138</v>
      </c>
      <c r="J26" s="3" t="s">
        <v>139</v>
      </c>
      <c r="K26" s="22">
        <v>71</v>
      </c>
      <c r="L26" s="3" t="s">
        <v>391</v>
      </c>
      <c r="M26" s="4">
        <v>10</v>
      </c>
      <c r="N26" s="15">
        <f t="shared" si="0"/>
        <v>81</v>
      </c>
      <c r="O26" s="15">
        <f t="shared" si="1"/>
        <v>56.699999999999996</v>
      </c>
      <c r="P26" s="15">
        <v>83.5</v>
      </c>
      <c r="Q26" s="15">
        <f t="shared" si="2"/>
        <v>25.05</v>
      </c>
      <c r="R26" s="14">
        <f t="shared" si="3"/>
        <v>81.75</v>
      </c>
      <c r="S26" s="11">
        <v>3</v>
      </c>
      <c r="T26" s="3"/>
    </row>
    <row r="27" spans="1:20" ht="24.75" customHeight="1">
      <c r="A27" s="3" t="s">
        <v>127</v>
      </c>
      <c r="B27" s="3" t="s">
        <v>140</v>
      </c>
      <c r="C27" s="3" t="s">
        <v>114</v>
      </c>
      <c r="D27" s="3" t="s">
        <v>141</v>
      </c>
      <c r="E27" s="3" t="s">
        <v>48</v>
      </c>
      <c r="F27" s="3" t="s">
        <v>96</v>
      </c>
      <c r="G27" s="3" t="s">
        <v>107</v>
      </c>
      <c r="H27" s="3" t="s">
        <v>26</v>
      </c>
      <c r="I27" s="3" t="s">
        <v>142</v>
      </c>
      <c r="J27" s="3" t="s">
        <v>131</v>
      </c>
      <c r="K27" s="22">
        <v>80</v>
      </c>
      <c r="L27" s="3" t="s">
        <v>390</v>
      </c>
      <c r="M27" s="10"/>
      <c r="N27" s="15">
        <f t="shared" si="0"/>
        <v>80</v>
      </c>
      <c r="O27" s="15">
        <f t="shared" si="1"/>
        <v>56</v>
      </c>
      <c r="P27" s="15">
        <v>81.4</v>
      </c>
      <c r="Q27" s="15">
        <f t="shared" si="2"/>
        <v>24.42</v>
      </c>
      <c r="R27" s="14">
        <f t="shared" si="3"/>
        <v>80.42</v>
      </c>
      <c r="S27" s="11">
        <v>4</v>
      </c>
      <c r="T27" s="3"/>
    </row>
    <row r="28" spans="1:20" ht="24.75" customHeight="1">
      <c r="A28" s="3" t="s">
        <v>127</v>
      </c>
      <c r="B28" s="3" t="s">
        <v>143</v>
      </c>
      <c r="C28" s="3" t="s">
        <v>114</v>
      </c>
      <c r="D28" s="3" t="s">
        <v>144</v>
      </c>
      <c r="E28" s="3" t="s">
        <v>23</v>
      </c>
      <c r="F28" s="3" t="s">
        <v>145</v>
      </c>
      <c r="G28" s="3" t="s">
        <v>40</v>
      </c>
      <c r="H28" s="3" t="s">
        <v>26</v>
      </c>
      <c r="I28" s="3" t="s">
        <v>146</v>
      </c>
      <c r="J28" s="3" t="s">
        <v>131</v>
      </c>
      <c r="K28" s="22">
        <v>79</v>
      </c>
      <c r="L28" s="3" t="s">
        <v>390</v>
      </c>
      <c r="M28" s="10"/>
      <c r="N28" s="15">
        <f t="shared" si="0"/>
        <v>79</v>
      </c>
      <c r="O28" s="15">
        <f t="shared" si="1"/>
        <v>55.3</v>
      </c>
      <c r="P28" s="15">
        <v>81.6</v>
      </c>
      <c r="Q28" s="15">
        <f t="shared" si="2"/>
        <v>24.479999999999997</v>
      </c>
      <c r="R28" s="14">
        <f t="shared" si="3"/>
        <v>79.78</v>
      </c>
      <c r="S28" s="11">
        <v>5</v>
      </c>
      <c r="T28" s="3"/>
    </row>
    <row r="29" spans="1:20" ht="24.75" customHeight="1">
      <c r="A29" s="3" t="s">
        <v>112</v>
      </c>
      <c r="B29" s="3" t="s">
        <v>147</v>
      </c>
      <c r="C29" s="3" t="s">
        <v>114</v>
      </c>
      <c r="D29" s="3" t="s">
        <v>148</v>
      </c>
      <c r="E29" s="3" t="s">
        <v>23</v>
      </c>
      <c r="F29" s="3" t="s">
        <v>149</v>
      </c>
      <c r="G29" s="3" t="s">
        <v>33</v>
      </c>
      <c r="H29" s="3" t="s">
        <v>26</v>
      </c>
      <c r="I29" s="3" t="s">
        <v>150</v>
      </c>
      <c r="J29" s="3" t="s">
        <v>151</v>
      </c>
      <c r="K29" s="22">
        <v>68</v>
      </c>
      <c r="L29" s="3" t="s">
        <v>391</v>
      </c>
      <c r="M29" s="4">
        <v>10</v>
      </c>
      <c r="N29" s="15">
        <f t="shared" si="0"/>
        <v>78</v>
      </c>
      <c r="O29" s="15">
        <f t="shared" si="1"/>
        <v>54.599999999999994</v>
      </c>
      <c r="P29" s="15">
        <v>83</v>
      </c>
      <c r="Q29" s="15">
        <f t="shared" si="2"/>
        <v>24.9</v>
      </c>
      <c r="R29" s="14">
        <f t="shared" si="3"/>
        <v>79.5</v>
      </c>
      <c r="S29" s="11">
        <v>6</v>
      </c>
      <c r="T29" s="3"/>
    </row>
    <row r="30" spans="1:20" ht="24.75" customHeight="1">
      <c r="A30" s="3" t="s">
        <v>112</v>
      </c>
      <c r="B30" s="3" t="s">
        <v>152</v>
      </c>
      <c r="C30" s="3" t="s">
        <v>114</v>
      </c>
      <c r="D30" s="3" t="s">
        <v>153</v>
      </c>
      <c r="E30" s="3" t="s">
        <v>23</v>
      </c>
      <c r="F30" s="3" t="s">
        <v>154</v>
      </c>
      <c r="G30" s="3" t="s">
        <v>40</v>
      </c>
      <c r="H30" s="3" t="s">
        <v>26</v>
      </c>
      <c r="I30" s="3" t="s">
        <v>45</v>
      </c>
      <c r="J30" s="3" t="s">
        <v>131</v>
      </c>
      <c r="K30" s="22">
        <v>78</v>
      </c>
      <c r="L30" s="3" t="s">
        <v>390</v>
      </c>
      <c r="M30" s="10"/>
      <c r="N30" s="15">
        <f t="shared" si="0"/>
        <v>78</v>
      </c>
      <c r="O30" s="15">
        <f t="shared" si="1"/>
        <v>54.599999999999994</v>
      </c>
      <c r="P30" s="15">
        <v>81</v>
      </c>
      <c r="Q30" s="15">
        <f t="shared" si="2"/>
        <v>24.3</v>
      </c>
      <c r="R30" s="14">
        <f t="shared" si="3"/>
        <v>78.89999999999999</v>
      </c>
      <c r="S30" s="11">
        <v>7</v>
      </c>
      <c r="T30" s="3"/>
    </row>
    <row r="31" spans="1:20" ht="24.75" customHeight="1">
      <c r="A31" s="3" t="s">
        <v>112</v>
      </c>
      <c r="B31" s="3" t="s">
        <v>155</v>
      </c>
      <c r="C31" s="3" t="s">
        <v>114</v>
      </c>
      <c r="D31" s="3" t="s">
        <v>156</v>
      </c>
      <c r="E31" s="3" t="s">
        <v>48</v>
      </c>
      <c r="F31" s="3" t="s">
        <v>77</v>
      </c>
      <c r="G31" s="3" t="s">
        <v>33</v>
      </c>
      <c r="H31" s="3" t="s">
        <v>26</v>
      </c>
      <c r="I31" s="3" t="s">
        <v>41</v>
      </c>
      <c r="J31" s="3" t="s">
        <v>157</v>
      </c>
      <c r="K31" s="22">
        <v>75</v>
      </c>
      <c r="L31" s="3" t="s">
        <v>390</v>
      </c>
      <c r="M31" s="10"/>
      <c r="N31" s="15">
        <f t="shared" si="0"/>
        <v>75</v>
      </c>
      <c r="O31" s="15">
        <f t="shared" si="1"/>
        <v>52.5</v>
      </c>
      <c r="P31" s="15">
        <v>80.7</v>
      </c>
      <c r="Q31" s="15">
        <f t="shared" si="2"/>
        <v>24.21</v>
      </c>
      <c r="R31" s="14">
        <f t="shared" si="3"/>
        <v>76.71000000000001</v>
      </c>
      <c r="S31" s="11">
        <v>8</v>
      </c>
      <c r="T31" s="3"/>
    </row>
    <row r="32" spans="1:20" ht="24.75" customHeight="1">
      <c r="A32" s="3" t="s">
        <v>158</v>
      </c>
      <c r="B32" s="3" t="s">
        <v>159</v>
      </c>
      <c r="C32" s="3" t="s">
        <v>160</v>
      </c>
      <c r="D32" s="3" t="s">
        <v>161</v>
      </c>
      <c r="E32" s="3" t="s">
        <v>23</v>
      </c>
      <c r="F32" s="3" t="s">
        <v>162</v>
      </c>
      <c r="G32" s="3" t="s">
        <v>33</v>
      </c>
      <c r="H32" s="3" t="s">
        <v>26</v>
      </c>
      <c r="I32" s="3" t="s">
        <v>163</v>
      </c>
      <c r="J32" s="3" t="s">
        <v>164</v>
      </c>
      <c r="K32" s="22">
        <v>84</v>
      </c>
      <c r="L32" s="3" t="s">
        <v>391</v>
      </c>
      <c r="M32" s="4">
        <v>10</v>
      </c>
      <c r="N32" s="15">
        <f t="shared" si="0"/>
        <v>94</v>
      </c>
      <c r="O32" s="15">
        <f t="shared" si="1"/>
        <v>65.8</v>
      </c>
      <c r="P32" s="15">
        <v>82.3</v>
      </c>
      <c r="Q32" s="15">
        <f t="shared" si="2"/>
        <v>24.689999999999998</v>
      </c>
      <c r="R32" s="14">
        <f t="shared" si="3"/>
        <v>90.49</v>
      </c>
      <c r="S32" s="11">
        <v>1</v>
      </c>
      <c r="T32" s="3"/>
    </row>
    <row r="33" spans="1:20" ht="24.75" customHeight="1">
      <c r="A33" s="3" t="s">
        <v>165</v>
      </c>
      <c r="B33" s="3" t="s">
        <v>166</v>
      </c>
      <c r="C33" s="3" t="s">
        <v>160</v>
      </c>
      <c r="D33" s="3" t="s">
        <v>90</v>
      </c>
      <c r="E33" s="3" t="s">
        <v>23</v>
      </c>
      <c r="F33" s="3" t="s">
        <v>167</v>
      </c>
      <c r="G33" s="3" t="s">
        <v>57</v>
      </c>
      <c r="H33" s="3" t="s">
        <v>26</v>
      </c>
      <c r="I33" s="3" t="s">
        <v>97</v>
      </c>
      <c r="J33" s="3" t="s">
        <v>168</v>
      </c>
      <c r="K33" s="22">
        <v>81</v>
      </c>
      <c r="L33" s="3" t="s">
        <v>391</v>
      </c>
      <c r="M33" s="4">
        <v>10</v>
      </c>
      <c r="N33" s="15">
        <f t="shared" si="0"/>
        <v>91</v>
      </c>
      <c r="O33" s="15">
        <f t="shared" si="1"/>
        <v>63.699999999999996</v>
      </c>
      <c r="P33" s="15">
        <v>85.2</v>
      </c>
      <c r="Q33" s="15">
        <f t="shared" si="2"/>
        <v>25.56</v>
      </c>
      <c r="R33" s="14">
        <f t="shared" si="3"/>
        <v>89.25999999999999</v>
      </c>
      <c r="S33" s="11">
        <v>2</v>
      </c>
      <c r="T33" s="3"/>
    </row>
    <row r="34" spans="1:20" ht="24.75" customHeight="1">
      <c r="A34" s="3" t="s">
        <v>158</v>
      </c>
      <c r="B34" s="3" t="s">
        <v>169</v>
      </c>
      <c r="C34" s="3" t="s">
        <v>160</v>
      </c>
      <c r="D34" s="3" t="s">
        <v>170</v>
      </c>
      <c r="E34" s="3" t="s">
        <v>23</v>
      </c>
      <c r="F34" s="3" t="s">
        <v>56</v>
      </c>
      <c r="G34" s="3" t="s">
        <v>33</v>
      </c>
      <c r="H34" s="3" t="s">
        <v>26</v>
      </c>
      <c r="I34" s="3" t="s">
        <v>171</v>
      </c>
      <c r="J34" s="3" t="s">
        <v>164</v>
      </c>
      <c r="K34" s="22">
        <v>80</v>
      </c>
      <c r="L34" s="3" t="s">
        <v>392</v>
      </c>
      <c r="M34" s="4">
        <v>10</v>
      </c>
      <c r="N34" s="15">
        <f aca="true" t="shared" si="4" ref="N34:N65">K34+M34</f>
        <v>90</v>
      </c>
      <c r="O34" s="15">
        <f aca="true" t="shared" si="5" ref="O34:O65">N34*0.7</f>
        <v>62.99999999999999</v>
      </c>
      <c r="P34" s="15">
        <v>83.6</v>
      </c>
      <c r="Q34" s="15">
        <f aca="true" t="shared" si="6" ref="Q34:Q65">P34*0.3</f>
        <v>25.08</v>
      </c>
      <c r="R34" s="14">
        <f aca="true" t="shared" si="7" ref="R34:R65">O34+Q34</f>
        <v>88.07999999999998</v>
      </c>
      <c r="S34" s="11">
        <v>3</v>
      </c>
      <c r="T34" s="3"/>
    </row>
    <row r="35" spans="1:20" ht="24.75" customHeight="1">
      <c r="A35" s="3" t="s">
        <v>158</v>
      </c>
      <c r="B35" s="3" t="s">
        <v>172</v>
      </c>
      <c r="C35" s="3" t="s">
        <v>160</v>
      </c>
      <c r="D35" s="3" t="s">
        <v>173</v>
      </c>
      <c r="E35" s="3" t="s">
        <v>23</v>
      </c>
      <c r="F35" s="3" t="s">
        <v>174</v>
      </c>
      <c r="G35" s="3" t="s">
        <v>33</v>
      </c>
      <c r="H35" s="3" t="s">
        <v>26</v>
      </c>
      <c r="I35" s="3" t="s">
        <v>175</v>
      </c>
      <c r="J35" s="3" t="s">
        <v>164</v>
      </c>
      <c r="K35" s="22">
        <v>79</v>
      </c>
      <c r="L35" s="3" t="s">
        <v>391</v>
      </c>
      <c r="M35" s="4">
        <v>10</v>
      </c>
      <c r="N35" s="15">
        <f t="shared" si="4"/>
        <v>89</v>
      </c>
      <c r="O35" s="15">
        <f t="shared" si="5"/>
        <v>62.3</v>
      </c>
      <c r="P35" s="15">
        <v>80.4</v>
      </c>
      <c r="Q35" s="15">
        <f t="shared" si="6"/>
        <v>24.12</v>
      </c>
      <c r="R35" s="14">
        <f t="shared" si="7"/>
        <v>86.42</v>
      </c>
      <c r="S35" s="11">
        <v>4</v>
      </c>
      <c r="T35" s="3"/>
    </row>
    <row r="36" spans="1:20" ht="24.75" customHeight="1">
      <c r="A36" s="3" t="s">
        <v>158</v>
      </c>
      <c r="B36" s="3" t="s">
        <v>176</v>
      </c>
      <c r="C36" s="3" t="s">
        <v>160</v>
      </c>
      <c r="D36" s="3" t="s">
        <v>177</v>
      </c>
      <c r="E36" s="3" t="s">
        <v>23</v>
      </c>
      <c r="F36" s="3" t="s">
        <v>32</v>
      </c>
      <c r="G36" s="3" t="s">
        <v>57</v>
      </c>
      <c r="H36" s="3" t="s">
        <v>26</v>
      </c>
      <c r="I36" s="3" t="s">
        <v>138</v>
      </c>
      <c r="J36" s="3" t="s">
        <v>164</v>
      </c>
      <c r="K36" s="22">
        <v>79</v>
      </c>
      <c r="L36" s="3" t="s">
        <v>391</v>
      </c>
      <c r="M36" s="4">
        <v>10</v>
      </c>
      <c r="N36" s="15">
        <f t="shared" si="4"/>
        <v>89</v>
      </c>
      <c r="O36" s="15">
        <f t="shared" si="5"/>
        <v>62.3</v>
      </c>
      <c r="P36" s="15">
        <v>79.4</v>
      </c>
      <c r="Q36" s="15">
        <f t="shared" si="6"/>
        <v>23.82</v>
      </c>
      <c r="R36" s="14">
        <f t="shared" si="7"/>
        <v>86.12</v>
      </c>
      <c r="S36" s="11">
        <v>5</v>
      </c>
      <c r="T36" s="3"/>
    </row>
    <row r="37" spans="1:20" ht="24.75" customHeight="1">
      <c r="A37" s="3" t="s">
        <v>178</v>
      </c>
      <c r="B37" s="3" t="s">
        <v>179</v>
      </c>
      <c r="C37" s="3" t="s">
        <v>180</v>
      </c>
      <c r="D37" s="3" t="s">
        <v>181</v>
      </c>
      <c r="E37" s="3" t="s">
        <v>23</v>
      </c>
      <c r="F37" s="3" t="s">
        <v>44</v>
      </c>
      <c r="G37" s="3" t="s">
        <v>40</v>
      </c>
      <c r="H37" s="3" t="s">
        <v>78</v>
      </c>
      <c r="I37" s="3" t="s">
        <v>182</v>
      </c>
      <c r="J37" s="3" t="s">
        <v>183</v>
      </c>
      <c r="K37" s="22">
        <v>60.5</v>
      </c>
      <c r="L37" s="3" t="s">
        <v>390</v>
      </c>
      <c r="M37" s="10"/>
      <c r="N37" s="15">
        <f t="shared" si="4"/>
        <v>60.5</v>
      </c>
      <c r="O37" s="15">
        <f t="shared" si="5"/>
        <v>42.349999999999994</v>
      </c>
      <c r="P37" s="15">
        <v>85</v>
      </c>
      <c r="Q37" s="15">
        <f t="shared" si="6"/>
        <v>25.5</v>
      </c>
      <c r="R37" s="14">
        <f t="shared" si="7"/>
        <v>67.85</v>
      </c>
      <c r="S37" s="4" t="s">
        <v>67</v>
      </c>
      <c r="T37" s="3"/>
    </row>
    <row r="38" spans="1:20" ht="24.75" customHeight="1">
      <c r="A38" s="3" t="s">
        <v>178</v>
      </c>
      <c r="B38" s="3" t="s">
        <v>184</v>
      </c>
      <c r="C38" s="3" t="s">
        <v>180</v>
      </c>
      <c r="D38" s="3" t="s">
        <v>185</v>
      </c>
      <c r="E38" s="3" t="s">
        <v>48</v>
      </c>
      <c r="F38" s="3" t="s">
        <v>186</v>
      </c>
      <c r="G38" s="3" t="s">
        <v>40</v>
      </c>
      <c r="H38" s="3" t="s">
        <v>78</v>
      </c>
      <c r="I38" s="3" t="s">
        <v>187</v>
      </c>
      <c r="J38" s="3" t="s">
        <v>188</v>
      </c>
      <c r="K38" s="22">
        <v>61.5</v>
      </c>
      <c r="L38" s="3" t="s">
        <v>390</v>
      </c>
      <c r="M38" s="10"/>
      <c r="N38" s="15">
        <f t="shared" si="4"/>
        <v>61.5</v>
      </c>
      <c r="O38" s="15">
        <f t="shared" si="5"/>
        <v>43.05</v>
      </c>
      <c r="P38" s="15">
        <v>81.9</v>
      </c>
      <c r="Q38" s="15">
        <f t="shared" si="6"/>
        <v>24.57</v>
      </c>
      <c r="R38" s="14">
        <f t="shared" si="7"/>
        <v>67.62</v>
      </c>
      <c r="S38" s="4" t="s">
        <v>72</v>
      </c>
      <c r="T38" s="3"/>
    </row>
    <row r="39" spans="1:20" ht="24.75" customHeight="1">
      <c r="A39" s="3" t="s">
        <v>178</v>
      </c>
      <c r="B39" s="3" t="s">
        <v>189</v>
      </c>
      <c r="C39" s="3" t="s">
        <v>180</v>
      </c>
      <c r="D39" s="3" t="s">
        <v>190</v>
      </c>
      <c r="E39" s="3" t="s">
        <v>23</v>
      </c>
      <c r="F39" s="3" t="s">
        <v>191</v>
      </c>
      <c r="G39" s="3" t="s">
        <v>33</v>
      </c>
      <c r="H39" s="3" t="s">
        <v>26</v>
      </c>
      <c r="I39" s="3" t="s">
        <v>97</v>
      </c>
      <c r="J39" s="3" t="s">
        <v>192</v>
      </c>
      <c r="K39" s="22">
        <v>63.5</v>
      </c>
      <c r="L39" s="3" t="s">
        <v>390</v>
      </c>
      <c r="M39" s="10"/>
      <c r="N39" s="15">
        <f t="shared" si="4"/>
        <v>63.5</v>
      </c>
      <c r="O39" s="15">
        <f t="shared" si="5"/>
        <v>44.449999999999996</v>
      </c>
      <c r="P39" s="15">
        <v>83.2</v>
      </c>
      <c r="Q39" s="15">
        <f t="shared" si="6"/>
        <v>24.96</v>
      </c>
      <c r="R39" s="14">
        <f t="shared" si="7"/>
        <v>69.41</v>
      </c>
      <c r="S39" s="11">
        <v>1</v>
      </c>
      <c r="T39" s="3"/>
    </row>
    <row r="40" spans="1:20" ht="24.75" customHeight="1">
      <c r="A40" s="3" t="s">
        <v>193</v>
      </c>
      <c r="B40" s="3" t="s">
        <v>194</v>
      </c>
      <c r="C40" s="3" t="s">
        <v>180</v>
      </c>
      <c r="D40" s="3" t="s">
        <v>195</v>
      </c>
      <c r="E40" s="3" t="s">
        <v>48</v>
      </c>
      <c r="F40" s="3" t="s">
        <v>196</v>
      </c>
      <c r="G40" s="3" t="s">
        <v>40</v>
      </c>
      <c r="H40" s="3" t="s">
        <v>26</v>
      </c>
      <c r="I40" s="3" t="s">
        <v>197</v>
      </c>
      <c r="J40" s="3" t="s">
        <v>198</v>
      </c>
      <c r="K40" s="22">
        <v>61.5</v>
      </c>
      <c r="L40" s="3" t="s">
        <v>390</v>
      </c>
      <c r="M40" s="10"/>
      <c r="N40" s="15">
        <f t="shared" si="4"/>
        <v>61.5</v>
      </c>
      <c r="O40" s="15">
        <f t="shared" si="5"/>
        <v>43.05</v>
      </c>
      <c r="P40" s="15">
        <v>82.7</v>
      </c>
      <c r="Q40" s="15">
        <f t="shared" si="6"/>
        <v>24.81</v>
      </c>
      <c r="R40" s="14">
        <f t="shared" si="7"/>
        <v>67.86</v>
      </c>
      <c r="S40" s="11">
        <v>2</v>
      </c>
      <c r="T40" s="3"/>
    </row>
    <row r="41" spans="1:20" ht="24.75" customHeight="1">
      <c r="A41" s="3" t="s">
        <v>193</v>
      </c>
      <c r="B41" s="3" t="s">
        <v>199</v>
      </c>
      <c r="C41" s="3" t="s">
        <v>180</v>
      </c>
      <c r="D41" s="3" t="s">
        <v>200</v>
      </c>
      <c r="E41" s="3" t="s">
        <v>48</v>
      </c>
      <c r="F41" s="3" t="s">
        <v>201</v>
      </c>
      <c r="G41" s="3" t="s">
        <v>40</v>
      </c>
      <c r="H41" s="3" t="s">
        <v>26</v>
      </c>
      <c r="I41" s="3" t="s">
        <v>135</v>
      </c>
      <c r="J41" s="3" t="s">
        <v>198</v>
      </c>
      <c r="K41" s="22">
        <v>60</v>
      </c>
      <c r="L41" s="3" t="s">
        <v>390</v>
      </c>
      <c r="M41" s="10"/>
      <c r="N41" s="15">
        <f t="shared" si="4"/>
        <v>60</v>
      </c>
      <c r="O41" s="15">
        <f t="shared" si="5"/>
        <v>42</v>
      </c>
      <c r="P41" s="15">
        <v>81.4</v>
      </c>
      <c r="Q41" s="15">
        <f t="shared" si="6"/>
        <v>24.42</v>
      </c>
      <c r="R41" s="14">
        <f t="shared" si="7"/>
        <v>66.42</v>
      </c>
      <c r="S41" s="11">
        <v>3</v>
      </c>
      <c r="T41" s="3"/>
    </row>
    <row r="42" spans="1:20" ht="24.75" customHeight="1">
      <c r="A42" s="3" t="s">
        <v>193</v>
      </c>
      <c r="B42" s="3" t="s">
        <v>202</v>
      </c>
      <c r="C42" s="3" t="s">
        <v>180</v>
      </c>
      <c r="D42" s="3" t="s">
        <v>203</v>
      </c>
      <c r="E42" s="3" t="s">
        <v>48</v>
      </c>
      <c r="F42" s="3" t="s">
        <v>204</v>
      </c>
      <c r="G42" s="3" t="s">
        <v>40</v>
      </c>
      <c r="H42" s="3" t="s">
        <v>26</v>
      </c>
      <c r="I42" s="3" t="s">
        <v>138</v>
      </c>
      <c r="J42" s="3" t="s">
        <v>198</v>
      </c>
      <c r="K42" s="22">
        <v>59.5</v>
      </c>
      <c r="L42" s="3" t="s">
        <v>390</v>
      </c>
      <c r="M42" s="10"/>
      <c r="N42" s="15">
        <f t="shared" si="4"/>
        <v>59.5</v>
      </c>
      <c r="O42" s="15">
        <f t="shared" si="5"/>
        <v>41.65</v>
      </c>
      <c r="P42" s="15">
        <v>80.6</v>
      </c>
      <c r="Q42" s="15">
        <f t="shared" si="6"/>
        <v>24.179999999999996</v>
      </c>
      <c r="R42" s="14">
        <f t="shared" si="7"/>
        <v>65.83</v>
      </c>
      <c r="S42" s="11">
        <v>4</v>
      </c>
      <c r="T42" s="3"/>
    </row>
    <row r="43" spans="1:20" ht="24.75" customHeight="1">
      <c r="A43" s="3" t="s">
        <v>193</v>
      </c>
      <c r="B43" s="3" t="s">
        <v>205</v>
      </c>
      <c r="C43" s="3" t="s">
        <v>180</v>
      </c>
      <c r="D43" s="3" t="s">
        <v>206</v>
      </c>
      <c r="E43" s="3" t="s">
        <v>48</v>
      </c>
      <c r="F43" s="3" t="s">
        <v>207</v>
      </c>
      <c r="G43" s="3" t="s">
        <v>57</v>
      </c>
      <c r="H43" s="3" t="s">
        <v>26</v>
      </c>
      <c r="I43" s="3" t="s">
        <v>135</v>
      </c>
      <c r="J43" s="3" t="s">
        <v>208</v>
      </c>
      <c r="K43" s="22">
        <v>57.5</v>
      </c>
      <c r="L43" s="3" t="s">
        <v>390</v>
      </c>
      <c r="M43" s="10"/>
      <c r="N43" s="15">
        <f t="shared" si="4"/>
        <v>57.5</v>
      </c>
      <c r="O43" s="15">
        <f t="shared" si="5"/>
        <v>40.25</v>
      </c>
      <c r="P43" s="15">
        <v>82.4</v>
      </c>
      <c r="Q43" s="15">
        <f t="shared" si="6"/>
        <v>24.720000000000002</v>
      </c>
      <c r="R43" s="14">
        <f t="shared" si="7"/>
        <v>64.97</v>
      </c>
      <c r="S43" s="11">
        <v>5</v>
      </c>
      <c r="T43" s="3"/>
    </row>
    <row r="44" spans="1:20" ht="24.75" customHeight="1">
      <c r="A44" s="3" t="s">
        <v>193</v>
      </c>
      <c r="B44" s="3" t="s">
        <v>209</v>
      </c>
      <c r="C44" s="3" t="s">
        <v>180</v>
      </c>
      <c r="D44" s="3" t="s">
        <v>210</v>
      </c>
      <c r="E44" s="3" t="s">
        <v>48</v>
      </c>
      <c r="F44" s="3" t="s">
        <v>145</v>
      </c>
      <c r="G44" s="3" t="s">
        <v>25</v>
      </c>
      <c r="H44" s="3" t="s">
        <v>26</v>
      </c>
      <c r="I44" s="3" t="s">
        <v>211</v>
      </c>
      <c r="J44" s="3" t="s">
        <v>212</v>
      </c>
      <c r="K44" s="22">
        <v>56.5</v>
      </c>
      <c r="L44" s="3" t="s">
        <v>390</v>
      </c>
      <c r="M44" s="10"/>
      <c r="N44" s="15">
        <f t="shared" si="4"/>
        <v>56.5</v>
      </c>
      <c r="O44" s="15">
        <f t="shared" si="5"/>
        <v>39.55</v>
      </c>
      <c r="P44" s="15">
        <v>82</v>
      </c>
      <c r="Q44" s="15">
        <f t="shared" si="6"/>
        <v>24.599999999999998</v>
      </c>
      <c r="R44" s="14">
        <f t="shared" si="7"/>
        <v>64.14999999999999</v>
      </c>
      <c r="S44" s="11">
        <v>6</v>
      </c>
      <c r="T44" s="3"/>
    </row>
    <row r="45" spans="1:20" ht="24.75" customHeight="1">
      <c r="A45" s="3" t="s">
        <v>178</v>
      </c>
      <c r="B45" s="3" t="s">
        <v>213</v>
      </c>
      <c r="C45" s="3" t="s">
        <v>180</v>
      </c>
      <c r="D45" s="3" t="s">
        <v>214</v>
      </c>
      <c r="E45" s="3" t="s">
        <v>23</v>
      </c>
      <c r="F45" s="3" t="s">
        <v>215</v>
      </c>
      <c r="G45" s="3" t="s">
        <v>57</v>
      </c>
      <c r="H45" s="3" t="s">
        <v>26</v>
      </c>
      <c r="I45" s="3" t="s">
        <v>216</v>
      </c>
      <c r="J45" s="3" t="s">
        <v>217</v>
      </c>
      <c r="K45" s="22">
        <v>46.5</v>
      </c>
      <c r="L45" s="3" t="s">
        <v>391</v>
      </c>
      <c r="M45" s="4">
        <v>10</v>
      </c>
      <c r="N45" s="15">
        <f t="shared" si="4"/>
        <v>56.5</v>
      </c>
      <c r="O45" s="15">
        <f t="shared" si="5"/>
        <v>39.55</v>
      </c>
      <c r="P45" s="15">
        <v>79.8</v>
      </c>
      <c r="Q45" s="15">
        <f t="shared" si="6"/>
        <v>23.939999999999998</v>
      </c>
      <c r="R45" s="14">
        <f t="shared" si="7"/>
        <v>63.489999999999995</v>
      </c>
      <c r="S45" s="11">
        <v>7</v>
      </c>
      <c r="T45" s="3"/>
    </row>
    <row r="46" spans="1:20" ht="24.75" customHeight="1">
      <c r="A46" s="3" t="s">
        <v>193</v>
      </c>
      <c r="B46" s="3" t="s">
        <v>218</v>
      </c>
      <c r="C46" s="3" t="s">
        <v>219</v>
      </c>
      <c r="D46" s="3" t="s">
        <v>220</v>
      </c>
      <c r="E46" s="3" t="s">
        <v>23</v>
      </c>
      <c r="F46" s="3" t="s">
        <v>221</v>
      </c>
      <c r="G46" s="3" t="s">
        <v>107</v>
      </c>
      <c r="H46" s="3" t="s">
        <v>26</v>
      </c>
      <c r="I46" s="3" t="s">
        <v>222</v>
      </c>
      <c r="J46" s="3" t="s">
        <v>223</v>
      </c>
      <c r="K46" s="22">
        <v>65</v>
      </c>
      <c r="L46" s="3" t="s">
        <v>391</v>
      </c>
      <c r="M46" s="4">
        <v>10</v>
      </c>
      <c r="N46" s="15">
        <f t="shared" si="4"/>
        <v>75</v>
      </c>
      <c r="O46" s="15">
        <f t="shared" si="5"/>
        <v>52.5</v>
      </c>
      <c r="P46" s="15">
        <v>81.6</v>
      </c>
      <c r="Q46" s="15">
        <f t="shared" si="6"/>
        <v>24.479999999999997</v>
      </c>
      <c r="R46" s="14">
        <f t="shared" si="7"/>
        <v>76.97999999999999</v>
      </c>
      <c r="S46" s="4" t="s">
        <v>67</v>
      </c>
      <c r="T46" s="3"/>
    </row>
    <row r="47" spans="1:20" ht="24.75" customHeight="1">
      <c r="A47" s="3" t="s">
        <v>224</v>
      </c>
      <c r="B47" s="3" t="s">
        <v>225</v>
      </c>
      <c r="C47" s="3" t="s">
        <v>226</v>
      </c>
      <c r="D47" s="3" t="s">
        <v>227</v>
      </c>
      <c r="E47" s="3" t="s">
        <v>48</v>
      </c>
      <c r="F47" s="3" t="s">
        <v>86</v>
      </c>
      <c r="G47" s="3" t="s">
        <v>25</v>
      </c>
      <c r="H47" s="3" t="s">
        <v>26</v>
      </c>
      <c r="I47" s="3" t="s">
        <v>228</v>
      </c>
      <c r="J47" s="3" t="s">
        <v>229</v>
      </c>
      <c r="K47" s="22">
        <v>59</v>
      </c>
      <c r="L47" s="3" t="s">
        <v>390</v>
      </c>
      <c r="M47" s="10"/>
      <c r="N47" s="15">
        <f t="shared" si="4"/>
        <v>59</v>
      </c>
      <c r="O47" s="15">
        <f t="shared" si="5"/>
        <v>41.3</v>
      </c>
      <c r="P47" s="15">
        <v>79.76</v>
      </c>
      <c r="Q47" s="15">
        <f t="shared" si="6"/>
        <v>23.928</v>
      </c>
      <c r="R47" s="14">
        <f t="shared" si="7"/>
        <v>65.228</v>
      </c>
      <c r="S47" s="4" t="s">
        <v>67</v>
      </c>
      <c r="T47" s="3"/>
    </row>
    <row r="48" spans="1:20" ht="24.75" customHeight="1">
      <c r="A48" s="3" t="s">
        <v>224</v>
      </c>
      <c r="B48" s="3" t="s">
        <v>230</v>
      </c>
      <c r="C48" s="3" t="s">
        <v>231</v>
      </c>
      <c r="D48" s="3" t="s">
        <v>232</v>
      </c>
      <c r="E48" s="3" t="s">
        <v>48</v>
      </c>
      <c r="F48" s="3" t="s">
        <v>174</v>
      </c>
      <c r="G48" s="3" t="s">
        <v>40</v>
      </c>
      <c r="H48" s="3" t="s">
        <v>78</v>
      </c>
      <c r="I48" s="3" t="s">
        <v>233</v>
      </c>
      <c r="J48" s="3" t="s">
        <v>234</v>
      </c>
      <c r="K48" s="22">
        <v>61</v>
      </c>
      <c r="L48" s="3" t="s">
        <v>390</v>
      </c>
      <c r="M48" s="10"/>
      <c r="N48" s="15">
        <f t="shared" si="4"/>
        <v>61</v>
      </c>
      <c r="O48" s="15">
        <f t="shared" si="5"/>
        <v>42.699999999999996</v>
      </c>
      <c r="P48" s="15">
        <v>81.1</v>
      </c>
      <c r="Q48" s="15">
        <f t="shared" si="6"/>
        <v>24.33</v>
      </c>
      <c r="R48" s="14">
        <f t="shared" si="7"/>
        <v>67.03</v>
      </c>
      <c r="S48" s="4" t="s">
        <v>67</v>
      </c>
      <c r="T48" s="3"/>
    </row>
    <row r="49" spans="1:20" ht="24.75" customHeight="1">
      <c r="A49" s="3" t="s">
        <v>235</v>
      </c>
      <c r="B49" s="3" t="s">
        <v>236</v>
      </c>
      <c r="C49" s="3" t="s">
        <v>237</v>
      </c>
      <c r="D49" s="3" t="s">
        <v>238</v>
      </c>
      <c r="E49" s="3" t="s">
        <v>23</v>
      </c>
      <c r="F49" s="3" t="s">
        <v>239</v>
      </c>
      <c r="G49" s="3" t="s">
        <v>33</v>
      </c>
      <c r="H49" s="3" t="s">
        <v>26</v>
      </c>
      <c r="I49" s="3" t="s">
        <v>108</v>
      </c>
      <c r="J49" s="3" t="s">
        <v>240</v>
      </c>
      <c r="K49" s="22">
        <v>71</v>
      </c>
      <c r="L49" s="3" t="s">
        <v>391</v>
      </c>
      <c r="M49" s="4">
        <v>10</v>
      </c>
      <c r="N49" s="15">
        <f t="shared" si="4"/>
        <v>81</v>
      </c>
      <c r="O49" s="15">
        <f t="shared" si="5"/>
        <v>56.699999999999996</v>
      </c>
      <c r="P49" s="15">
        <v>81.5</v>
      </c>
      <c r="Q49" s="15">
        <f t="shared" si="6"/>
        <v>24.45</v>
      </c>
      <c r="R49" s="14">
        <f t="shared" si="7"/>
        <v>81.14999999999999</v>
      </c>
      <c r="S49" s="11">
        <v>1</v>
      </c>
      <c r="T49" s="3"/>
    </row>
    <row r="50" spans="1:20" ht="24.75" customHeight="1">
      <c r="A50" s="3" t="s">
        <v>235</v>
      </c>
      <c r="B50" s="3" t="s">
        <v>241</v>
      </c>
      <c r="C50" s="3" t="s">
        <v>242</v>
      </c>
      <c r="D50" s="3" t="s">
        <v>243</v>
      </c>
      <c r="E50" s="3" t="s">
        <v>23</v>
      </c>
      <c r="F50" s="3" t="s">
        <v>244</v>
      </c>
      <c r="G50" s="3" t="s">
        <v>40</v>
      </c>
      <c r="H50" s="3" t="s">
        <v>78</v>
      </c>
      <c r="I50" s="3" t="s">
        <v>103</v>
      </c>
      <c r="J50" s="3" t="s">
        <v>245</v>
      </c>
      <c r="K50" s="22">
        <v>58</v>
      </c>
      <c r="L50" s="3" t="s">
        <v>390</v>
      </c>
      <c r="M50" s="10"/>
      <c r="N50" s="15">
        <f t="shared" si="4"/>
        <v>58</v>
      </c>
      <c r="O50" s="15">
        <f t="shared" si="5"/>
        <v>40.599999999999994</v>
      </c>
      <c r="P50" s="15">
        <v>81.6</v>
      </c>
      <c r="Q50" s="15">
        <f t="shared" si="6"/>
        <v>24.479999999999997</v>
      </c>
      <c r="R50" s="14">
        <f t="shared" si="7"/>
        <v>65.07999999999998</v>
      </c>
      <c r="S50" s="20" t="s">
        <v>67</v>
      </c>
      <c r="T50" s="3"/>
    </row>
    <row r="51" spans="1:20" ht="24.75" customHeight="1">
      <c r="A51" s="3" t="s">
        <v>235</v>
      </c>
      <c r="B51" s="3" t="s">
        <v>246</v>
      </c>
      <c r="C51" s="3" t="s">
        <v>242</v>
      </c>
      <c r="D51" s="3" t="s">
        <v>247</v>
      </c>
      <c r="E51" s="3" t="s">
        <v>48</v>
      </c>
      <c r="F51" s="3" t="s">
        <v>248</v>
      </c>
      <c r="G51" s="3" t="s">
        <v>249</v>
      </c>
      <c r="H51" s="3" t="s">
        <v>26</v>
      </c>
      <c r="I51" s="3" t="s">
        <v>250</v>
      </c>
      <c r="J51" s="3" t="s">
        <v>245</v>
      </c>
      <c r="K51" s="22">
        <v>58.5</v>
      </c>
      <c r="L51" s="3" t="s">
        <v>391</v>
      </c>
      <c r="M51" s="4">
        <v>10</v>
      </c>
      <c r="N51" s="15">
        <f t="shared" si="4"/>
        <v>68.5</v>
      </c>
      <c r="O51" s="15">
        <f t="shared" si="5"/>
        <v>47.949999999999996</v>
      </c>
      <c r="P51" s="15">
        <v>81.4</v>
      </c>
      <c r="Q51" s="15">
        <f t="shared" si="6"/>
        <v>24.42</v>
      </c>
      <c r="R51" s="14">
        <f t="shared" si="7"/>
        <v>72.37</v>
      </c>
      <c r="S51" s="4" t="s">
        <v>67</v>
      </c>
      <c r="T51" s="3"/>
    </row>
    <row r="52" spans="1:20" ht="24.75" customHeight="1">
      <c r="A52" s="3" t="s">
        <v>251</v>
      </c>
      <c r="B52" s="3" t="s">
        <v>252</v>
      </c>
      <c r="C52" s="3" t="s">
        <v>253</v>
      </c>
      <c r="D52" s="3" t="s">
        <v>254</v>
      </c>
      <c r="E52" s="3" t="s">
        <v>48</v>
      </c>
      <c r="F52" s="3" t="s">
        <v>255</v>
      </c>
      <c r="G52" s="3" t="s">
        <v>57</v>
      </c>
      <c r="H52" s="3" t="s">
        <v>26</v>
      </c>
      <c r="I52" s="3" t="s">
        <v>256</v>
      </c>
      <c r="J52" s="3" t="s">
        <v>253</v>
      </c>
      <c r="K52" s="22">
        <v>54.5</v>
      </c>
      <c r="L52" s="3" t="s">
        <v>390</v>
      </c>
      <c r="M52" s="10"/>
      <c r="N52" s="15">
        <f t="shared" si="4"/>
        <v>54.5</v>
      </c>
      <c r="O52" s="15">
        <f t="shared" si="5"/>
        <v>38.15</v>
      </c>
      <c r="P52" s="15">
        <v>81.8</v>
      </c>
      <c r="Q52" s="15">
        <f t="shared" si="6"/>
        <v>24.54</v>
      </c>
      <c r="R52" s="14">
        <f t="shared" si="7"/>
        <v>62.69</v>
      </c>
      <c r="S52" s="4" t="s">
        <v>67</v>
      </c>
      <c r="T52" s="3"/>
    </row>
    <row r="53" spans="1:20" ht="24.75" customHeight="1">
      <c r="A53" s="3" t="s">
        <v>257</v>
      </c>
      <c r="B53" s="3" t="s">
        <v>258</v>
      </c>
      <c r="C53" s="3" t="s">
        <v>259</v>
      </c>
      <c r="D53" s="3" t="s">
        <v>260</v>
      </c>
      <c r="E53" s="3" t="s">
        <v>23</v>
      </c>
      <c r="F53" s="3" t="s">
        <v>261</v>
      </c>
      <c r="G53" s="3" t="s">
        <v>57</v>
      </c>
      <c r="H53" s="3" t="s">
        <v>78</v>
      </c>
      <c r="I53" s="3" t="s">
        <v>262</v>
      </c>
      <c r="J53" s="3" t="s">
        <v>263</v>
      </c>
      <c r="K53" s="22">
        <v>68</v>
      </c>
      <c r="L53" s="3" t="s">
        <v>392</v>
      </c>
      <c r="M53" s="4">
        <v>10</v>
      </c>
      <c r="N53" s="15">
        <f t="shared" si="4"/>
        <v>78</v>
      </c>
      <c r="O53" s="15">
        <f t="shared" si="5"/>
        <v>54.599999999999994</v>
      </c>
      <c r="P53" s="15">
        <v>80.2</v>
      </c>
      <c r="Q53" s="15">
        <f t="shared" si="6"/>
        <v>24.06</v>
      </c>
      <c r="R53" s="14">
        <f t="shared" si="7"/>
        <v>78.66</v>
      </c>
      <c r="S53" s="11">
        <v>1</v>
      </c>
      <c r="T53" s="3"/>
    </row>
    <row r="54" spans="1:20" ht="24.75" customHeight="1">
      <c r="A54" s="3" t="s">
        <v>257</v>
      </c>
      <c r="B54" s="3" t="s">
        <v>264</v>
      </c>
      <c r="C54" s="3" t="s">
        <v>259</v>
      </c>
      <c r="D54" s="3" t="s">
        <v>265</v>
      </c>
      <c r="E54" s="3" t="s">
        <v>23</v>
      </c>
      <c r="F54" s="3" t="s">
        <v>266</v>
      </c>
      <c r="G54" s="3" t="s">
        <v>33</v>
      </c>
      <c r="H54" s="3" t="s">
        <v>78</v>
      </c>
      <c r="I54" s="3" t="s">
        <v>267</v>
      </c>
      <c r="J54" s="3" t="s">
        <v>268</v>
      </c>
      <c r="K54" s="22">
        <v>62.5</v>
      </c>
      <c r="L54" s="3" t="s">
        <v>392</v>
      </c>
      <c r="M54" s="4">
        <v>10</v>
      </c>
      <c r="N54" s="15">
        <f t="shared" si="4"/>
        <v>72.5</v>
      </c>
      <c r="O54" s="15">
        <f t="shared" si="5"/>
        <v>50.75</v>
      </c>
      <c r="P54" s="15">
        <v>79.9</v>
      </c>
      <c r="Q54" s="15">
        <f t="shared" si="6"/>
        <v>23.970000000000002</v>
      </c>
      <c r="R54" s="14">
        <f t="shared" si="7"/>
        <v>74.72</v>
      </c>
      <c r="S54" s="11">
        <v>2</v>
      </c>
      <c r="T54" s="3"/>
    </row>
    <row r="55" spans="1:20" ht="24.75" customHeight="1">
      <c r="A55" s="3" t="s">
        <v>269</v>
      </c>
      <c r="B55" s="3" t="s">
        <v>270</v>
      </c>
      <c r="C55" s="3" t="s">
        <v>259</v>
      </c>
      <c r="D55" s="3" t="s">
        <v>271</v>
      </c>
      <c r="E55" s="3" t="s">
        <v>48</v>
      </c>
      <c r="F55" s="3" t="s">
        <v>191</v>
      </c>
      <c r="G55" s="3" t="s">
        <v>40</v>
      </c>
      <c r="H55" s="3" t="s">
        <v>78</v>
      </c>
      <c r="I55" s="3" t="s">
        <v>45</v>
      </c>
      <c r="J55" s="3" t="s">
        <v>272</v>
      </c>
      <c r="K55" s="22">
        <v>64.5</v>
      </c>
      <c r="L55" s="3" t="s">
        <v>390</v>
      </c>
      <c r="M55" s="10"/>
      <c r="N55" s="15">
        <f t="shared" si="4"/>
        <v>64.5</v>
      </c>
      <c r="O55" s="15">
        <f t="shared" si="5"/>
        <v>45.15</v>
      </c>
      <c r="P55" s="15">
        <v>84.4</v>
      </c>
      <c r="Q55" s="15">
        <f t="shared" si="6"/>
        <v>25.32</v>
      </c>
      <c r="R55" s="14">
        <f t="shared" si="7"/>
        <v>70.47</v>
      </c>
      <c r="S55" s="11">
        <v>3</v>
      </c>
      <c r="T55" s="3"/>
    </row>
    <row r="56" spans="1:20" ht="24.75" customHeight="1">
      <c r="A56" s="3" t="s">
        <v>257</v>
      </c>
      <c r="B56" s="3" t="s">
        <v>273</v>
      </c>
      <c r="C56" s="3" t="s">
        <v>259</v>
      </c>
      <c r="D56" s="3" t="s">
        <v>274</v>
      </c>
      <c r="E56" s="3" t="s">
        <v>23</v>
      </c>
      <c r="F56" s="3" t="s">
        <v>275</v>
      </c>
      <c r="G56" s="3" t="s">
        <v>33</v>
      </c>
      <c r="H56" s="3" t="s">
        <v>78</v>
      </c>
      <c r="I56" s="3" t="s">
        <v>276</v>
      </c>
      <c r="J56" s="3" t="s">
        <v>277</v>
      </c>
      <c r="K56" s="22">
        <v>60</v>
      </c>
      <c r="L56" s="3" t="s">
        <v>390</v>
      </c>
      <c r="M56" s="10"/>
      <c r="N56" s="15">
        <f t="shared" si="4"/>
        <v>60</v>
      </c>
      <c r="O56" s="15">
        <f t="shared" si="5"/>
        <v>42</v>
      </c>
      <c r="P56" s="15">
        <v>82.6</v>
      </c>
      <c r="Q56" s="15">
        <f t="shared" si="6"/>
        <v>24.779999999999998</v>
      </c>
      <c r="R56" s="14">
        <f t="shared" si="7"/>
        <v>66.78</v>
      </c>
      <c r="S56" s="11">
        <v>4</v>
      </c>
      <c r="T56" s="3"/>
    </row>
    <row r="57" spans="1:20" ht="24.75" customHeight="1">
      <c r="A57" s="3" t="s">
        <v>278</v>
      </c>
      <c r="B57" s="3" t="s">
        <v>279</v>
      </c>
      <c r="C57" s="3" t="s">
        <v>259</v>
      </c>
      <c r="D57" s="3" t="s">
        <v>280</v>
      </c>
      <c r="E57" s="3" t="s">
        <v>48</v>
      </c>
      <c r="F57" s="3" t="s">
        <v>167</v>
      </c>
      <c r="G57" s="3" t="s">
        <v>107</v>
      </c>
      <c r="H57" s="3" t="s">
        <v>26</v>
      </c>
      <c r="I57" s="3" t="s">
        <v>281</v>
      </c>
      <c r="J57" s="3" t="s">
        <v>282</v>
      </c>
      <c r="K57" s="22">
        <v>65</v>
      </c>
      <c r="L57" s="3" t="s">
        <v>391</v>
      </c>
      <c r="M57" s="4">
        <v>10</v>
      </c>
      <c r="N57" s="15">
        <f t="shared" si="4"/>
        <v>75</v>
      </c>
      <c r="O57" s="15">
        <f t="shared" si="5"/>
        <v>52.5</v>
      </c>
      <c r="P57" s="15">
        <v>81.2</v>
      </c>
      <c r="Q57" s="15">
        <f t="shared" si="6"/>
        <v>24.36</v>
      </c>
      <c r="R57" s="14">
        <f t="shared" si="7"/>
        <v>76.86</v>
      </c>
      <c r="S57" s="11">
        <v>1</v>
      </c>
      <c r="T57" s="3"/>
    </row>
    <row r="58" spans="1:20" ht="24.75" customHeight="1">
      <c r="A58" s="3" t="s">
        <v>278</v>
      </c>
      <c r="B58" s="3" t="s">
        <v>283</v>
      </c>
      <c r="C58" s="3" t="s">
        <v>259</v>
      </c>
      <c r="D58" s="3" t="s">
        <v>284</v>
      </c>
      <c r="E58" s="3" t="s">
        <v>48</v>
      </c>
      <c r="F58" s="3" t="s">
        <v>86</v>
      </c>
      <c r="G58" s="3" t="s">
        <v>33</v>
      </c>
      <c r="H58" s="3" t="s">
        <v>26</v>
      </c>
      <c r="I58" s="3" t="s">
        <v>285</v>
      </c>
      <c r="J58" s="3" t="s">
        <v>282</v>
      </c>
      <c r="K58" s="22">
        <v>64</v>
      </c>
      <c r="L58" s="3" t="s">
        <v>391</v>
      </c>
      <c r="M58" s="4">
        <v>10</v>
      </c>
      <c r="N58" s="15">
        <f t="shared" si="4"/>
        <v>74</v>
      </c>
      <c r="O58" s="15">
        <f t="shared" si="5"/>
        <v>51.8</v>
      </c>
      <c r="P58" s="15">
        <v>83.3</v>
      </c>
      <c r="Q58" s="15">
        <f t="shared" si="6"/>
        <v>24.99</v>
      </c>
      <c r="R58" s="14">
        <f t="shared" si="7"/>
        <v>76.78999999999999</v>
      </c>
      <c r="S58" s="11">
        <v>2</v>
      </c>
      <c r="T58" s="3"/>
    </row>
    <row r="59" spans="1:20" ht="24.75" customHeight="1">
      <c r="A59" s="3" t="s">
        <v>278</v>
      </c>
      <c r="B59" s="3" t="s">
        <v>286</v>
      </c>
      <c r="C59" s="3" t="s">
        <v>259</v>
      </c>
      <c r="D59" s="3" t="s">
        <v>287</v>
      </c>
      <c r="E59" s="3" t="s">
        <v>48</v>
      </c>
      <c r="F59" s="3" t="s">
        <v>162</v>
      </c>
      <c r="G59" s="3" t="s">
        <v>57</v>
      </c>
      <c r="H59" s="3" t="s">
        <v>26</v>
      </c>
      <c r="I59" s="3" t="s">
        <v>288</v>
      </c>
      <c r="J59" s="3" t="s">
        <v>289</v>
      </c>
      <c r="K59" s="22">
        <v>57.5</v>
      </c>
      <c r="L59" s="3" t="s">
        <v>392</v>
      </c>
      <c r="M59" s="4">
        <v>10</v>
      </c>
      <c r="N59" s="15">
        <f t="shared" si="4"/>
        <v>67.5</v>
      </c>
      <c r="O59" s="15">
        <f t="shared" si="5"/>
        <v>47.25</v>
      </c>
      <c r="P59" s="15">
        <v>80.9</v>
      </c>
      <c r="Q59" s="15">
        <f t="shared" si="6"/>
        <v>24.27</v>
      </c>
      <c r="R59" s="14">
        <f t="shared" si="7"/>
        <v>71.52</v>
      </c>
      <c r="S59" s="11">
        <v>3</v>
      </c>
      <c r="T59" s="3"/>
    </row>
    <row r="60" spans="1:20" ht="24.75" customHeight="1">
      <c r="A60" s="3" t="s">
        <v>290</v>
      </c>
      <c r="B60" s="3" t="s">
        <v>291</v>
      </c>
      <c r="C60" s="3" t="s">
        <v>292</v>
      </c>
      <c r="D60" s="3" t="s">
        <v>293</v>
      </c>
      <c r="E60" s="3" t="s">
        <v>48</v>
      </c>
      <c r="F60" s="3" t="s">
        <v>294</v>
      </c>
      <c r="G60" s="3" t="s">
        <v>25</v>
      </c>
      <c r="H60" s="3" t="s">
        <v>78</v>
      </c>
      <c r="I60" s="3" t="s">
        <v>295</v>
      </c>
      <c r="J60" s="3" t="s">
        <v>296</v>
      </c>
      <c r="K60" s="22">
        <v>68.5</v>
      </c>
      <c r="L60" s="3" t="s">
        <v>390</v>
      </c>
      <c r="M60" s="10"/>
      <c r="N60" s="15">
        <f t="shared" si="4"/>
        <v>68.5</v>
      </c>
      <c r="O60" s="15">
        <f t="shared" si="5"/>
        <v>47.949999999999996</v>
      </c>
      <c r="P60" s="15">
        <v>80.8</v>
      </c>
      <c r="Q60" s="15">
        <f t="shared" si="6"/>
        <v>24.24</v>
      </c>
      <c r="R60" s="14">
        <f t="shared" si="7"/>
        <v>72.19</v>
      </c>
      <c r="S60" s="11">
        <v>1</v>
      </c>
      <c r="T60" s="3"/>
    </row>
    <row r="61" spans="1:20" ht="24.75" customHeight="1">
      <c r="A61" s="3" t="s">
        <v>297</v>
      </c>
      <c r="B61" s="3" t="s">
        <v>298</v>
      </c>
      <c r="C61" s="3" t="s">
        <v>299</v>
      </c>
      <c r="D61" s="3" t="s">
        <v>300</v>
      </c>
      <c r="E61" s="3" t="s">
        <v>23</v>
      </c>
      <c r="F61" s="3" t="s">
        <v>86</v>
      </c>
      <c r="G61" s="3" t="s">
        <v>33</v>
      </c>
      <c r="H61" s="3" t="s">
        <v>26</v>
      </c>
      <c r="I61" s="3" t="s">
        <v>301</v>
      </c>
      <c r="J61" s="3" t="s">
        <v>302</v>
      </c>
      <c r="K61" s="22">
        <v>68</v>
      </c>
      <c r="L61" s="3" t="s">
        <v>391</v>
      </c>
      <c r="M61" s="4">
        <v>10</v>
      </c>
      <c r="N61" s="15">
        <f t="shared" si="4"/>
        <v>78</v>
      </c>
      <c r="O61" s="15">
        <f t="shared" si="5"/>
        <v>54.599999999999994</v>
      </c>
      <c r="P61" s="15">
        <v>82.8</v>
      </c>
      <c r="Q61" s="15">
        <f t="shared" si="6"/>
        <v>24.84</v>
      </c>
      <c r="R61" s="14">
        <f t="shared" si="7"/>
        <v>79.44</v>
      </c>
      <c r="S61" s="11">
        <v>1</v>
      </c>
      <c r="T61" s="3"/>
    </row>
    <row r="62" spans="1:20" ht="24.75" customHeight="1">
      <c r="A62" s="3" t="s">
        <v>290</v>
      </c>
      <c r="B62" s="3" t="s">
        <v>303</v>
      </c>
      <c r="C62" s="3" t="s">
        <v>299</v>
      </c>
      <c r="D62" s="3" t="s">
        <v>304</v>
      </c>
      <c r="E62" s="3" t="s">
        <v>23</v>
      </c>
      <c r="F62" s="3" t="s">
        <v>215</v>
      </c>
      <c r="G62" s="3" t="s">
        <v>57</v>
      </c>
      <c r="H62" s="3" t="s">
        <v>26</v>
      </c>
      <c r="I62" s="3" t="s">
        <v>138</v>
      </c>
      <c r="J62" s="3" t="s">
        <v>305</v>
      </c>
      <c r="K62" s="22">
        <v>65</v>
      </c>
      <c r="L62" s="3" t="s">
        <v>391</v>
      </c>
      <c r="M62" s="4">
        <v>10</v>
      </c>
      <c r="N62" s="15">
        <f t="shared" si="4"/>
        <v>75</v>
      </c>
      <c r="O62" s="15">
        <f t="shared" si="5"/>
        <v>52.5</v>
      </c>
      <c r="P62" s="15">
        <v>80.4</v>
      </c>
      <c r="Q62" s="15">
        <f t="shared" si="6"/>
        <v>24.12</v>
      </c>
      <c r="R62" s="14">
        <f t="shared" si="7"/>
        <v>76.62</v>
      </c>
      <c r="S62" s="11">
        <v>2</v>
      </c>
      <c r="T62" s="3"/>
    </row>
    <row r="63" spans="1:20" ht="24.75" customHeight="1">
      <c r="A63" s="3" t="s">
        <v>297</v>
      </c>
      <c r="B63" s="3" t="s">
        <v>306</v>
      </c>
      <c r="C63" s="3" t="s">
        <v>299</v>
      </c>
      <c r="D63" s="3" t="s">
        <v>307</v>
      </c>
      <c r="E63" s="3" t="s">
        <v>23</v>
      </c>
      <c r="F63" s="3" t="s">
        <v>49</v>
      </c>
      <c r="G63" s="3" t="s">
        <v>25</v>
      </c>
      <c r="H63" s="3" t="s">
        <v>26</v>
      </c>
      <c r="I63" s="3" t="s">
        <v>308</v>
      </c>
      <c r="J63" s="3" t="s">
        <v>305</v>
      </c>
      <c r="K63" s="22">
        <v>65.5</v>
      </c>
      <c r="L63" s="3" t="s">
        <v>390</v>
      </c>
      <c r="M63" s="10"/>
      <c r="N63" s="15">
        <f t="shared" si="4"/>
        <v>65.5</v>
      </c>
      <c r="O63" s="15">
        <f t="shared" si="5"/>
        <v>45.849999999999994</v>
      </c>
      <c r="P63" s="15">
        <v>83.8</v>
      </c>
      <c r="Q63" s="15">
        <f t="shared" si="6"/>
        <v>25.139999999999997</v>
      </c>
      <c r="R63" s="14">
        <f t="shared" si="7"/>
        <v>70.99</v>
      </c>
      <c r="S63" s="11">
        <v>3</v>
      </c>
      <c r="T63" s="3"/>
    </row>
    <row r="64" spans="1:20" ht="24.75" customHeight="1">
      <c r="A64" s="3" t="s">
        <v>309</v>
      </c>
      <c r="B64" s="3" t="s">
        <v>310</v>
      </c>
      <c r="C64" s="3" t="s">
        <v>311</v>
      </c>
      <c r="D64" s="3" t="s">
        <v>312</v>
      </c>
      <c r="E64" s="3" t="s">
        <v>23</v>
      </c>
      <c r="F64" s="3" t="s">
        <v>145</v>
      </c>
      <c r="G64" s="3" t="s">
        <v>33</v>
      </c>
      <c r="H64" s="3" t="s">
        <v>26</v>
      </c>
      <c r="I64" s="3" t="s">
        <v>197</v>
      </c>
      <c r="J64" s="3" t="s">
        <v>313</v>
      </c>
      <c r="K64" s="22">
        <v>63</v>
      </c>
      <c r="L64" s="3" t="s">
        <v>391</v>
      </c>
      <c r="M64" s="4">
        <v>10</v>
      </c>
      <c r="N64" s="15">
        <f t="shared" si="4"/>
        <v>73</v>
      </c>
      <c r="O64" s="15">
        <f t="shared" si="5"/>
        <v>51.099999999999994</v>
      </c>
      <c r="P64" s="15">
        <v>83.4</v>
      </c>
      <c r="Q64" s="15">
        <f t="shared" si="6"/>
        <v>25.02</v>
      </c>
      <c r="R64" s="14">
        <f t="shared" si="7"/>
        <v>76.11999999999999</v>
      </c>
      <c r="S64" s="11">
        <v>1</v>
      </c>
      <c r="T64" s="3"/>
    </row>
    <row r="65" spans="1:20" ht="24.75" customHeight="1">
      <c r="A65" s="3" t="s">
        <v>314</v>
      </c>
      <c r="B65" s="3" t="s">
        <v>315</v>
      </c>
      <c r="C65" s="3" t="s">
        <v>311</v>
      </c>
      <c r="D65" s="3" t="s">
        <v>316</v>
      </c>
      <c r="E65" s="3" t="s">
        <v>23</v>
      </c>
      <c r="F65" s="3" t="s">
        <v>82</v>
      </c>
      <c r="G65" s="3" t="s">
        <v>57</v>
      </c>
      <c r="H65" s="3" t="s">
        <v>26</v>
      </c>
      <c r="I65" s="3" t="s">
        <v>317</v>
      </c>
      <c r="J65" s="3" t="s">
        <v>318</v>
      </c>
      <c r="K65" s="22">
        <v>61</v>
      </c>
      <c r="L65" s="3" t="s">
        <v>391</v>
      </c>
      <c r="M65" s="4">
        <v>10</v>
      </c>
      <c r="N65" s="15">
        <f t="shared" si="4"/>
        <v>71</v>
      </c>
      <c r="O65" s="15">
        <f t="shared" si="5"/>
        <v>49.699999999999996</v>
      </c>
      <c r="P65" s="15">
        <v>80.8</v>
      </c>
      <c r="Q65" s="15">
        <f t="shared" si="6"/>
        <v>24.24</v>
      </c>
      <c r="R65" s="14">
        <f t="shared" si="7"/>
        <v>73.94</v>
      </c>
      <c r="S65" s="11">
        <v>2</v>
      </c>
      <c r="T65" s="3"/>
    </row>
    <row r="66" spans="1:20" ht="24.75" customHeight="1">
      <c r="A66" s="3" t="s">
        <v>319</v>
      </c>
      <c r="B66" s="3" t="s">
        <v>320</v>
      </c>
      <c r="C66" s="3" t="s">
        <v>321</v>
      </c>
      <c r="D66" s="3" t="s">
        <v>322</v>
      </c>
      <c r="E66" s="3" t="s">
        <v>23</v>
      </c>
      <c r="F66" s="3" t="s">
        <v>86</v>
      </c>
      <c r="G66" s="3" t="s">
        <v>57</v>
      </c>
      <c r="H66" s="3" t="s">
        <v>26</v>
      </c>
      <c r="I66" s="3" t="s">
        <v>323</v>
      </c>
      <c r="J66" s="3" t="s">
        <v>324</v>
      </c>
      <c r="K66" s="22">
        <v>63</v>
      </c>
      <c r="L66" s="3" t="s">
        <v>391</v>
      </c>
      <c r="M66" s="4">
        <v>10</v>
      </c>
      <c r="N66" s="15">
        <f aca="true" t="shared" si="8" ref="N66:N79">K66+M66</f>
        <v>73</v>
      </c>
      <c r="O66" s="15">
        <f aca="true" t="shared" si="9" ref="O66:O79">N66*0.7</f>
        <v>51.099999999999994</v>
      </c>
      <c r="P66" s="15">
        <v>82</v>
      </c>
      <c r="Q66" s="15">
        <f aca="true" t="shared" si="10" ref="Q66:Q79">P66*0.3</f>
        <v>24.599999999999998</v>
      </c>
      <c r="R66" s="14">
        <f aca="true" t="shared" si="11" ref="R66:R79">O66+Q66</f>
        <v>75.69999999999999</v>
      </c>
      <c r="S66" s="11">
        <v>1</v>
      </c>
      <c r="T66" s="3"/>
    </row>
    <row r="67" spans="1:20" ht="24.75" customHeight="1">
      <c r="A67" s="3" t="s">
        <v>325</v>
      </c>
      <c r="B67" s="3" t="s">
        <v>326</v>
      </c>
      <c r="C67" s="3" t="s">
        <v>327</v>
      </c>
      <c r="D67" s="3" t="s">
        <v>328</v>
      </c>
      <c r="E67" s="3" t="s">
        <v>48</v>
      </c>
      <c r="F67" s="3" t="s">
        <v>329</v>
      </c>
      <c r="G67" s="3" t="s">
        <v>330</v>
      </c>
      <c r="H67" s="3" t="s">
        <v>26</v>
      </c>
      <c r="I67" s="3" t="s">
        <v>41</v>
      </c>
      <c r="J67" s="3" t="s">
        <v>331</v>
      </c>
      <c r="K67" s="22">
        <v>62</v>
      </c>
      <c r="L67" s="3" t="s">
        <v>391</v>
      </c>
      <c r="M67" s="4">
        <v>10</v>
      </c>
      <c r="N67" s="15">
        <f t="shared" si="8"/>
        <v>72</v>
      </c>
      <c r="O67" s="15">
        <f t="shared" si="9"/>
        <v>50.4</v>
      </c>
      <c r="P67" s="15">
        <v>80.4</v>
      </c>
      <c r="Q67" s="15">
        <f t="shared" si="10"/>
        <v>24.12</v>
      </c>
      <c r="R67" s="14">
        <f t="shared" si="11"/>
        <v>74.52</v>
      </c>
      <c r="S67" s="4" t="s">
        <v>67</v>
      </c>
      <c r="T67" s="3"/>
    </row>
    <row r="68" spans="1:20" ht="24.75" customHeight="1">
      <c r="A68" s="3" t="s">
        <v>325</v>
      </c>
      <c r="B68" s="3" t="s">
        <v>332</v>
      </c>
      <c r="C68" s="3" t="s">
        <v>327</v>
      </c>
      <c r="D68" s="3" t="s">
        <v>333</v>
      </c>
      <c r="E68" s="3" t="s">
        <v>48</v>
      </c>
      <c r="F68" s="3" t="s">
        <v>334</v>
      </c>
      <c r="G68" s="3" t="s">
        <v>107</v>
      </c>
      <c r="H68" s="3" t="s">
        <v>26</v>
      </c>
      <c r="I68" s="3" t="s">
        <v>335</v>
      </c>
      <c r="J68" s="3" t="s">
        <v>324</v>
      </c>
      <c r="K68" s="22">
        <v>55</v>
      </c>
      <c r="L68" s="3" t="s">
        <v>391</v>
      </c>
      <c r="M68" s="4">
        <v>10</v>
      </c>
      <c r="N68" s="15">
        <f t="shared" si="8"/>
        <v>65</v>
      </c>
      <c r="O68" s="15">
        <f t="shared" si="9"/>
        <v>45.5</v>
      </c>
      <c r="P68" s="15">
        <v>81.5</v>
      </c>
      <c r="Q68" s="15">
        <f t="shared" si="10"/>
        <v>24.45</v>
      </c>
      <c r="R68" s="14">
        <f t="shared" si="11"/>
        <v>69.95</v>
      </c>
      <c r="S68" s="4" t="s">
        <v>72</v>
      </c>
      <c r="T68" s="3"/>
    </row>
    <row r="69" spans="1:20" ht="24.75" customHeight="1">
      <c r="A69" s="3" t="s">
        <v>325</v>
      </c>
      <c r="B69" s="3" t="s">
        <v>336</v>
      </c>
      <c r="C69" s="3" t="s">
        <v>327</v>
      </c>
      <c r="D69" s="3" t="s">
        <v>386</v>
      </c>
      <c r="E69" s="3" t="s">
        <v>48</v>
      </c>
      <c r="F69" s="3" t="s">
        <v>387</v>
      </c>
      <c r="G69" s="3" t="s">
        <v>40</v>
      </c>
      <c r="H69" s="3" t="s">
        <v>26</v>
      </c>
      <c r="I69" s="3" t="s">
        <v>45</v>
      </c>
      <c r="J69" s="3" t="s">
        <v>331</v>
      </c>
      <c r="K69" s="22">
        <v>52.5</v>
      </c>
      <c r="L69" s="3" t="s">
        <v>390</v>
      </c>
      <c r="M69" s="10"/>
      <c r="N69" s="15">
        <f t="shared" si="8"/>
        <v>52.5</v>
      </c>
      <c r="O69" s="15">
        <f>N69*0.7</f>
        <v>36.75</v>
      </c>
      <c r="P69" s="15">
        <v>81.2</v>
      </c>
      <c r="Q69" s="15">
        <f t="shared" si="10"/>
        <v>24.36</v>
      </c>
      <c r="R69" s="14">
        <f t="shared" si="11"/>
        <v>61.11</v>
      </c>
      <c r="S69" s="24" t="s">
        <v>388</v>
      </c>
      <c r="T69" s="3"/>
    </row>
    <row r="70" spans="1:20" ht="24.75" customHeight="1">
      <c r="A70" s="3" t="s">
        <v>325</v>
      </c>
      <c r="B70" s="3" t="s">
        <v>337</v>
      </c>
      <c r="C70" s="3" t="s">
        <v>338</v>
      </c>
      <c r="D70" s="3" t="s">
        <v>339</v>
      </c>
      <c r="E70" s="3" t="s">
        <v>23</v>
      </c>
      <c r="F70" s="3" t="s">
        <v>340</v>
      </c>
      <c r="G70" s="3" t="s">
        <v>57</v>
      </c>
      <c r="H70" s="3" t="s">
        <v>26</v>
      </c>
      <c r="I70" s="3" t="s">
        <v>256</v>
      </c>
      <c r="J70" s="3" t="s">
        <v>341</v>
      </c>
      <c r="K70" s="22">
        <v>65.5</v>
      </c>
      <c r="L70" s="3" t="s">
        <v>392</v>
      </c>
      <c r="M70" s="4">
        <v>10</v>
      </c>
      <c r="N70" s="15">
        <f t="shared" si="8"/>
        <v>75.5</v>
      </c>
      <c r="O70" s="15">
        <f t="shared" si="9"/>
        <v>52.849999999999994</v>
      </c>
      <c r="P70" s="15">
        <v>80.6</v>
      </c>
      <c r="Q70" s="15">
        <f t="shared" si="10"/>
        <v>24.179999999999996</v>
      </c>
      <c r="R70" s="14">
        <f t="shared" si="11"/>
        <v>77.02999999999999</v>
      </c>
      <c r="S70" s="11">
        <v>1</v>
      </c>
      <c r="T70" s="3"/>
    </row>
    <row r="71" spans="1:20" ht="24.75" customHeight="1">
      <c r="A71" s="3" t="s">
        <v>342</v>
      </c>
      <c r="B71" s="3" t="s">
        <v>343</v>
      </c>
      <c r="C71" s="3" t="s">
        <v>344</v>
      </c>
      <c r="D71" s="3" t="s">
        <v>345</v>
      </c>
      <c r="E71" s="3" t="s">
        <v>23</v>
      </c>
      <c r="F71" s="3" t="s">
        <v>145</v>
      </c>
      <c r="G71" s="3" t="s">
        <v>33</v>
      </c>
      <c r="H71" s="3" t="s">
        <v>26</v>
      </c>
      <c r="I71" s="3" t="s">
        <v>346</v>
      </c>
      <c r="J71" s="3" t="s">
        <v>347</v>
      </c>
      <c r="K71" s="22">
        <v>67.5</v>
      </c>
      <c r="L71" s="3" t="s">
        <v>390</v>
      </c>
      <c r="M71" s="10"/>
      <c r="N71" s="15">
        <f t="shared" si="8"/>
        <v>67.5</v>
      </c>
      <c r="O71" s="15">
        <f t="shared" si="9"/>
        <v>47.25</v>
      </c>
      <c r="P71" s="15">
        <v>80.4</v>
      </c>
      <c r="Q71" s="15">
        <f t="shared" si="10"/>
        <v>24.12</v>
      </c>
      <c r="R71" s="14">
        <f t="shared" si="11"/>
        <v>71.37</v>
      </c>
      <c r="S71" s="11">
        <v>1</v>
      </c>
      <c r="T71" s="3"/>
    </row>
    <row r="72" spans="1:20" ht="24.75" customHeight="1">
      <c r="A72" s="9" t="s">
        <v>348</v>
      </c>
      <c r="B72" s="3" t="s">
        <v>349</v>
      </c>
      <c r="C72" s="3" t="s">
        <v>350</v>
      </c>
      <c r="D72" s="3" t="s">
        <v>351</v>
      </c>
      <c r="E72" s="3" t="s">
        <v>48</v>
      </c>
      <c r="F72" s="3" t="s">
        <v>352</v>
      </c>
      <c r="G72" s="3" t="s">
        <v>25</v>
      </c>
      <c r="H72" s="3" t="s">
        <v>78</v>
      </c>
      <c r="I72" s="3" t="s">
        <v>353</v>
      </c>
      <c r="J72" s="3" t="s">
        <v>354</v>
      </c>
      <c r="K72" s="22">
        <v>71</v>
      </c>
      <c r="L72" s="3" t="s">
        <v>390</v>
      </c>
      <c r="M72" s="10"/>
      <c r="N72" s="15">
        <f t="shared" si="8"/>
        <v>71</v>
      </c>
      <c r="O72" s="15">
        <f t="shared" si="9"/>
        <v>49.699999999999996</v>
      </c>
      <c r="P72" s="15">
        <v>78.8</v>
      </c>
      <c r="Q72" s="15">
        <f t="shared" si="10"/>
        <v>23.639999999999997</v>
      </c>
      <c r="R72" s="14">
        <f t="shared" si="11"/>
        <v>73.33999999999999</v>
      </c>
      <c r="S72" s="11">
        <v>1</v>
      </c>
      <c r="T72" s="3"/>
    </row>
    <row r="73" spans="1:20" ht="24.75" customHeight="1">
      <c r="A73" s="3" t="s">
        <v>355</v>
      </c>
      <c r="B73" s="3" t="s">
        <v>356</v>
      </c>
      <c r="C73" s="3" t="s">
        <v>357</v>
      </c>
      <c r="D73" s="3" t="s">
        <v>358</v>
      </c>
      <c r="E73" s="3" t="s">
        <v>48</v>
      </c>
      <c r="F73" s="3" t="s">
        <v>275</v>
      </c>
      <c r="G73" s="3" t="s">
        <v>107</v>
      </c>
      <c r="H73" s="3" t="s">
        <v>26</v>
      </c>
      <c r="I73" s="3" t="s">
        <v>359</v>
      </c>
      <c r="J73" s="3" t="s">
        <v>360</v>
      </c>
      <c r="K73" s="22">
        <v>62</v>
      </c>
      <c r="L73" s="3" t="s">
        <v>391</v>
      </c>
      <c r="M73" s="4">
        <v>10</v>
      </c>
      <c r="N73" s="15">
        <f t="shared" si="8"/>
        <v>72</v>
      </c>
      <c r="O73" s="15">
        <f t="shared" si="9"/>
        <v>50.4</v>
      </c>
      <c r="P73" s="15">
        <v>80.6</v>
      </c>
      <c r="Q73" s="15">
        <f t="shared" si="10"/>
        <v>24.179999999999996</v>
      </c>
      <c r="R73" s="14">
        <f t="shared" si="11"/>
        <v>74.58</v>
      </c>
      <c r="S73" s="11">
        <v>1</v>
      </c>
      <c r="T73" s="3"/>
    </row>
    <row r="74" spans="1:20" ht="24.75" customHeight="1">
      <c r="A74" s="9" t="s">
        <v>361</v>
      </c>
      <c r="B74" s="3" t="s">
        <v>362</v>
      </c>
      <c r="C74" s="3" t="s">
        <v>363</v>
      </c>
      <c r="D74" s="3" t="s">
        <v>364</v>
      </c>
      <c r="E74" s="3" t="s">
        <v>23</v>
      </c>
      <c r="F74" s="3" t="s">
        <v>174</v>
      </c>
      <c r="G74" s="3" t="s">
        <v>33</v>
      </c>
      <c r="H74" s="3" t="s">
        <v>26</v>
      </c>
      <c r="I74" s="3" t="s">
        <v>138</v>
      </c>
      <c r="J74" s="3" t="s">
        <v>365</v>
      </c>
      <c r="K74" s="22">
        <v>70</v>
      </c>
      <c r="L74" s="3" t="s">
        <v>391</v>
      </c>
      <c r="M74" s="4">
        <v>10</v>
      </c>
      <c r="N74" s="15">
        <f t="shared" si="8"/>
        <v>80</v>
      </c>
      <c r="O74" s="15">
        <f t="shared" si="9"/>
        <v>56</v>
      </c>
      <c r="P74" s="15">
        <v>85.2</v>
      </c>
      <c r="Q74" s="15">
        <f t="shared" si="10"/>
        <v>25.56</v>
      </c>
      <c r="R74" s="14">
        <f t="shared" si="11"/>
        <v>81.56</v>
      </c>
      <c r="S74" s="11">
        <v>1</v>
      </c>
      <c r="T74" s="3"/>
    </row>
    <row r="75" spans="1:20" ht="24.75" customHeight="1">
      <c r="A75" s="9" t="s">
        <v>366</v>
      </c>
      <c r="B75" s="3" t="s">
        <v>367</v>
      </c>
      <c r="C75" s="3" t="s">
        <v>363</v>
      </c>
      <c r="D75" s="3" t="s">
        <v>368</v>
      </c>
      <c r="E75" s="3" t="s">
        <v>23</v>
      </c>
      <c r="F75" s="3" t="s">
        <v>145</v>
      </c>
      <c r="G75" s="3" t="s">
        <v>33</v>
      </c>
      <c r="H75" s="3" t="s">
        <v>26</v>
      </c>
      <c r="I75" s="3" t="s">
        <v>45</v>
      </c>
      <c r="J75" s="3" t="s">
        <v>369</v>
      </c>
      <c r="K75" s="22">
        <v>66</v>
      </c>
      <c r="L75" s="3" t="s">
        <v>392</v>
      </c>
      <c r="M75" s="4">
        <v>10</v>
      </c>
      <c r="N75" s="15">
        <f t="shared" si="8"/>
        <v>76</v>
      </c>
      <c r="O75" s="15">
        <f t="shared" si="9"/>
        <v>53.199999999999996</v>
      </c>
      <c r="P75" s="15">
        <v>83.4</v>
      </c>
      <c r="Q75" s="15">
        <f t="shared" si="10"/>
        <v>25.02</v>
      </c>
      <c r="R75" s="14">
        <f t="shared" si="11"/>
        <v>78.22</v>
      </c>
      <c r="S75" s="11">
        <v>2</v>
      </c>
      <c r="T75" s="3"/>
    </row>
    <row r="76" spans="1:20" ht="24.75" customHeight="1">
      <c r="A76" s="9" t="s">
        <v>370</v>
      </c>
      <c r="B76" s="3" t="s">
        <v>371</v>
      </c>
      <c r="C76" s="3" t="s">
        <v>363</v>
      </c>
      <c r="D76" s="3" t="s">
        <v>372</v>
      </c>
      <c r="E76" s="3" t="s">
        <v>48</v>
      </c>
      <c r="F76" s="3" t="s">
        <v>91</v>
      </c>
      <c r="G76" s="3" t="s">
        <v>107</v>
      </c>
      <c r="H76" s="3" t="s">
        <v>26</v>
      </c>
      <c r="I76" s="3" t="s">
        <v>108</v>
      </c>
      <c r="J76" s="3" t="s">
        <v>373</v>
      </c>
      <c r="K76" s="22">
        <v>66.5</v>
      </c>
      <c r="L76" s="3" t="s">
        <v>391</v>
      </c>
      <c r="M76" s="4">
        <v>10</v>
      </c>
      <c r="N76" s="15">
        <f t="shared" si="8"/>
        <v>76.5</v>
      </c>
      <c r="O76" s="15">
        <f t="shared" si="9"/>
        <v>53.55</v>
      </c>
      <c r="P76" s="15">
        <v>82</v>
      </c>
      <c r="Q76" s="15">
        <f t="shared" si="10"/>
        <v>24.599999999999998</v>
      </c>
      <c r="R76" s="14">
        <f t="shared" si="11"/>
        <v>78.14999999999999</v>
      </c>
      <c r="S76" s="11">
        <v>3</v>
      </c>
      <c r="T76" s="3"/>
    </row>
    <row r="77" spans="1:20" ht="24.75" customHeight="1">
      <c r="A77" s="9" t="s">
        <v>374</v>
      </c>
      <c r="B77" s="3" t="s">
        <v>375</v>
      </c>
      <c r="C77" s="3" t="s">
        <v>363</v>
      </c>
      <c r="D77" s="3" t="s">
        <v>376</v>
      </c>
      <c r="E77" s="3" t="s">
        <v>23</v>
      </c>
      <c r="F77" s="3" t="s">
        <v>145</v>
      </c>
      <c r="G77" s="3" t="s">
        <v>33</v>
      </c>
      <c r="H77" s="3" t="s">
        <v>26</v>
      </c>
      <c r="I77" s="3" t="s">
        <v>377</v>
      </c>
      <c r="J77" s="3" t="s">
        <v>164</v>
      </c>
      <c r="K77" s="22">
        <v>63.5</v>
      </c>
      <c r="L77" s="3" t="s">
        <v>391</v>
      </c>
      <c r="M77" s="4">
        <v>10</v>
      </c>
      <c r="N77" s="15">
        <f t="shared" si="8"/>
        <v>73.5</v>
      </c>
      <c r="O77" s="15">
        <f t="shared" si="9"/>
        <v>51.449999999999996</v>
      </c>
      <c r="P77" s="15">
        <v>84.2</v>
      </c>
      <c r="Q77" s="15">
        <f t="shared" si="10"/>
        <v>25.26</v>
      </c>
      <c r="R77" s="14">
        <f t="shared" si="11"/>
        <v>76.71</v>
      </c>
      <c r="S77" s="11">
        <v>4</v>
      </c>
      <c r="T77" s="3"/>
    </row>
    <row r="78" spans="1:20" ht="24.75" customHeight="1">
      <c r="A78" s="9" t="s">
        <v>378</v>
      </c>
      <c r="B78" s="3" t="s">
        <v>379</v>
      </c>
      <c r="C78" s="3" t="s">
        <v>363</v>
      </c>
      <c r="D78" s="3" t="s">
        <v>380</v>
      </c>
      <c r="E78" s="3" t="s">
        <v>23</v>
      </c>
      <c r="F78" s="3" t="s">
        <v>167</v>
      </c>
      <c r="G78" s="3" t="s">
        <v>57</v>
      </c>
      <c r="H78" s="3" t="s">
        <v>26</v>
      </c>
      <c r="I78" s="3" t="s">
        <v>138</v>
      </c>
      <c r="J78" s="3" t="s">
        <v>381</v>
      </c>
      <c r="K78" s="22">
        <v>63</v>
      </c>
      <c r="L78" s="3" t="s">
        <v>391</v>
      </c>
      <c r="M78" s="4">
        <v>10</v>
      </c>
      <c r="N78" s="15">
        <f t="shared" si="8"/>
        <v>73</v>
      </c>
      <c r="O78" s="15">
        <f t="shared" si="9"/>
        <v>51.099999999999994</v>
      </c>
      <c r="P78" s="15">
        <v>83.6</v>
      </c>
      <c r="Q78" s="15">
        <f t="shared" si="10"/>
        <v>25.08</v>
      </c>
      <c r="R78" s="14">
        <f t="shared" si="11"/>
        <v>76.17999999999999</v>
      </c>
      <c r="S78" s="11">
        <v>5</v>
      </c>
      <c r="T78" s="3"/>
    </row>
    <row r="79" spans="1:20" ht="24.75" customHeight="1">
      <c r="A79" s="9" t="s">
        <v>366</v>
      </c>
      <c r="B79" s="3" t="s">
        <v>382</v>
      </c>
      <c r="C79" s="3" t="s">
        <v>363</v>
      </c>
      <c r="D79" s="3" t="s">
        <v>383</v>
      </c>
      <c r="E79" s="3" t="s">
        <v>23</v>
      </c>
      <c r="F79" s="3" t="s">
        <v>384</v>
      </c>
      <c r="G79" s="3" t="s">
        <v>33</v>
      </c>
      <c r="H79" s="3" t="s">
        <v>26</v>
      </c>
      <c r="I79" s="3" t="s">
        <v>163</v>
      </c>
      <c r="J79" s="3" t="s">
        <v>385</v>
      </c>
      <c r="K79" s="22">
        <v>63</v>
      </c>
      <c r="L79" s="3" t="s">
        <v>391</v>
      </c>
      <c r="M79" s="4">
        <v>10</v>
      </c>
      <c r="N79" s="15">
        <f t="shared" si="8"/>
        <v>73</v>
      </c>
      <c r="O79" s="15">
        <f t="shared" si="9"/>
        <v>51.099999999999994</v>
      </c>
      <c r="P79" s="15">
        <v>82.8</v>
      </c>
      <c r="Q79" s="15">
        <f t="shared" si="10"/>
        <v>24.84</v>
      </c>
      <c r="R79" s="14">
        <f t="shared" si="11"/>
        <v>75.94</v>
      </c>
      <c r="S79" s="11">
        <v>6</v>
      </c>
      <c r="T79" s="3"/>
    </row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</sheetData>
  <printOptions horizontalCentered="1"/>
  <pageMargins left="0.275" right="0.19652777777777777" top="0.58" bottom="0.23" header="0.23" footer="0.07847222222222222"/>
  <pageSetup horizontalDpi="600" verticalDpi="600" orientation="landscape" paperSize="9" r:id="rId1"/>
  <headerFooter alignWithMargins="0">
    <oddHeader xml:space="preserve">&amp;L &amp;C&amp;"黑体,常规"&amp;16高密市2011年事业单位公开招聘高校毕业生考试非卫生类初录人员名单&amp;R </oddHeader>
    <oddFooter>&amp;L 注：以上人员为初录人员，现进行公示。公示期2011年8月5日--8月11日，公示电话：0536-2128081、2128526。&amp;R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2011-08-05T03:17:09Z</cp:lastPrinted>
  <dcterms:created xsi:type="dcterms:W3CDTF">2008-09-01T07:22:40Z</dcterms:created>
  <dcterms:modified xsi:type="dcterms:W3CDTF">2011-08-05T03:17:11Z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