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<sst xmlns="http://schemas.openxmlformats.org/spreadsheetml/2006/main" count="800" uniqueCount="298">
  <si>
    <t>考场</t>
  </si>
  <si>
    <t>考号</t>
  </si>
  <si>
    <t>报考岗位</t>
  </si>
  <si>
    <t>姓名</t>
  </si>
  <si>
    <t>性别</t>
  </si>
  <si>
    <t>出生年月</t>
  </si>
  <si>
    <t>毕业年度</t>
  </si>
  <si>
    <t>学历</t>
  </si>
  <si>
    <t>毕业学校</t>
  </si>
  <si>
    <t>所学专业</t>
  </si>
  <si>
    <t>笔试成绩</t>
  </si>
  <si>
    <t>加分</t>
  </si>
  <si>
    <t>笔试+加分</t>
  </si>
  <si>
    <t>（笔试+加分）*0.7</t>
  </si>
  <si>
    <t>面试成绩</t>
  </si>
  <si>
    <t>面试成绩*0.3</t>
  </si>
  <si>
    <t>总成绩</t>
  </si>
  <si>
    <t>名次</t>
  </si>
  <si>
    <t>备注</t>
  </si>
  <si>
    <t>四十八</t>
  </si>
  <si>
    <t>1458</t>
  </si>
  <si>
    <t>西医类专业</t>
  </si>
  <si>
    <t>陈永刚</t>
  </si>
  <si>
    <t>男</t>
  </si>
  <si>
    <t>1976.2</t>
  </si>
  <si>
    <t>2011</t>
  </si>
  <si>
    <t>硕士</t>
  </si>
  <si>
    <t>潍坊医学院</t>
  </si>
  <si>
    <t>麻醉</t>
  </si>
  <si>
    <t>82.94</t>
  </si>
  <si>
    <t>1451</t>
  </si>
  <si>
    <t>田萍</t>
  </si>
  <si>
    <t>女</t>
  </si>
  <si>
    <t>1985.9</t>
  </si>
  <si>
    <t>消化内科</t>
  </si>
  <si>
    <t>84.50</t>
  </si>
  <si>
    <t>四十七</t>
  </si>
  <si>
    <t>1439</t>
  </si>
  <si>
    <t>高海波</t>
  </si>
  <si>
    <t>1976.1</t>
  </si>
  <si>
    <t>外科学</t>
  </si>
  <si>
    <t>80.10</t>
  </si>
  <si>
    <t>1436</t>
  </si>
  <si>
    <t>魏巍</t>
  </si>
  <si>
    <t>1983.3</t>
  </si>
  <si>
    <t>2011.7</t>
  </si>
  <si>
    <t>耳鼻咽喉科学</t>
  </si>
  <si>
    <t>82.80</t>
  </si>
  <si>
    <t>1445</t>
  </si>
  <si>
    <t>刘娟</t>
  </si>
  <si>
    <t>1986.2</t>
  </si>
  <si>
    <t>青岛大学</t>
  </si>
  <si>
    <t>内分泌与代谢病</t>
  </si>
  <si>
    <t>80.30</t>
  </si>
  <si>
    <t>1422</t>
  </si>
  <si>
    <t>刘小刚</t>
  </si>
  <si>
    <t>1984.7</t>
  </si>
  <si>
    <t>神经外科学</t>
  </si>
  <si>
    <t>79.82</t>
  </si>
  <si>
    <t>1433</t>
  </si>
  <si>
    <t>潘金宝</t>
  </si>
  <si>
    <t>1977.5</t>
  </si>
  <si>
    <t>心血管内科</t>
  </si>
  <si>
    <t>78.98</t>
  </si>
  <si>
    <t>1440</t>
  </si>
  <si>
    <t>门阔业</t>
  </si>
  <si>
    <t>1980.7</t>
  </si>
  <si>
    <t>骨伤（脊柱）</t>
  </si>
  <si>
    <t>81.70</t>
  </si>
  <si>
    <t>1423</t>
  </si>
  <si>
    <t>王善军</t>
  </si>
  <si>
    <t>1982.3</t>
  </si>
  <si>
    <t>79.00</t>
  </si>
  <si>
    <t>1431</t>
  </si>
  <si>
    <t>邓霖</t>
  </si>
  <si>
    <t>1978.6</t>
  </si>
  <si>
    <t>遵义医学院</t>
  </si>
  <si>
    <t>病理学与病理生理学</t>
  </si>
  <si>
    <t>82.26</t>
  </si>
  <si>
    <t>1437</t>
  </si>
  <si>
    <t>于艳霞</t>
  </si>
  <si>
    <t>1984.3</t>
  </si>
  <si>
    <t>护理学</t>
  </si>
  <si>
    <t>82.78</t>
  </si>
  <si>
    <t>1418</t>
  </si>
  <si>
    <t>李彬</t>
  </si>
  <si>
    <t>1986.1</t>
  </si>
  <si>
    <t>2011.6</t>
  </si>
  <si>
    <t>大连医科大学</t>
  </si>
  <si>
    <t>临床消化内科</t>
  </si>
  <si>
    <t>80.04</t>
  </si>
  <si>
    <t>1455</t>
  </si>
  <si>
    <t>刘慧萍</t>
  </si>
  <si>
    <t>1984.4</t>
  </si>
  <si>
    <t>内科学（内分泌与代谢病学）</t>
  </si>
  <si>
    <t>82.76</t>
  </si>
  <si>
    <t>1435</t>
  </si>
  <si>
    <t>刘相平</t>
  </si>
  <si>
    <t>内科学（心血管专业）</t>
  </si>
  <si>
    <t>80.24</t>
  </si>
  <si>
    <t>1450</t>
  </si>
  <si>
    <t>刘丹丹</t>
  </si>
  <si>
    <t>1984.2</t>
  </si>
  <si>
    <t>81.24</t>
  </si>
  <si>
    <t>1426</t>
  </si>
  <si>
    <t>孙晓蕾</t>
  </si>
  <si>
    <t>1984.9</t>
  </si>
  <si>
    <t>青岛大学医学院</t>
  </si>
  <si>
    <t>心内科</t>
  </si>
  <si>
    <t>77.92</t>
  </si>
  <si>
    <t>1438</t>
  </si>
  <si>
    <t>赵修世</t>
  </si>
  <si>
    <t>1983.1</t>
  </si>
  <si>
    <t>79.66</t>
  </si>
  <si>
    <t>79.60</t>
  </si>
  <si>
    <t>1985.6</t>
  </si>
  <si>
    <t>1469</t>
  </si>
  <si>
    <t>临床医学</t>
  </si>
  <si>
    <t>周园园</t>
  </si>
  <si>
    <t>2008.7</t>
  </si>
  <si>
    <t>本科</t>
  </si>
  <si>
    <t>80.40</t>
  </si>
  <si>
    <t>四十九</t>
  </si>
  <si>
    <t>1490</t>
  </si>
  <si>
    <t>栾晓琳</t>
  </si>
  <si>
    <t>1986.10</t>
  </si>
  <si>
    <t>80.20</t>
  </si>
  <si>
    <t>1492</t>
  </si>
  <si>
    <t>李萍</t>
  </si>
  <si>
    <t>1985.2</t>
  </si>
  <si>
    <t>2009</t>
  </si>
  <si>
    <t>77.80</t>
  </si>
  <si>
    <t>1485</t>
  </si>
  <si>
    <t>孙晓红</t>
  </si>
  <si>
    <t>1987.8</t>
  </si>
  <si>
    <t>滨州医学院</t>
  </si>
  <si>
    <t>80.00</t>
  </si>
  <si>
    <t>五十</t>
  </si>
  <si>
    <t>1510</t>
  </si>
  <si>
    <t>张鑫</t>
  </si>
  <si>
    <t>1986.11</t>
  </si>
  <si>
    <t>1486</t>
  </si>
  <si>
    <t>李霞</t>
  </si>
  <si>
    <t>1987.5</t>
  </si>
  <si>
    <t>81.40</t>
  </si>
  <si>
    <t>1481</t>
  </si>
  <si>
    <t>韩雪梅</t>
  </si>
  <si>
    <t>1986.9</t>
  </si>
  <si>
    <t>2010.7</t>
  </si>
  <si>
    <t>83.10</t>
  </si>
  <si>
    <t>1499</t>
  </si>
  <si>
    <t>刘晓</t>
  </si>
  <si>
    <t>1987.4</t>
  </si>
  <si>
    <t>78.40</t>
  </si>
  <si>
    <t>1465</t>
  </si>
  <si>
    <t>王启迪</t>
  </si>
  <si>
    <t>1987.1</t>
  </si>
  <si>
    <t>79.90</t>
  </si>
  <si>
    <t>1478</t>
  </si>
  <si>
    <t>陶丽莎</t>
  </si>
  <si>
    <t>1985.4</t>
  </si>
  <si>
    <t>1472</t>
  </si>
  <si>
    <t>任晓鹏</t>
  </si>
  <si>
    <t>81.20</t>
  </si>
  <si>
    <t>1494</t>
  </si>
  <si>
    <t>綦文儒</t>
  </si>
  <si>
    <t>大连大学</t>
  </si>
  <si>
    <t>80.80</t>
  </si>
  <si>
    <t>1488</t>
  </si>
  <si>
    <t>王玉玲</t>
  </si>
  <si>
    <t>1985.3</t>
  </si>
  <si>
    <t>1467</t>
  </si>
  <si>
    <t>诸景云</t>
  </si>
  <si>
    <t>1984.1</t>
  </si>
  <si>
    <t>2009.6</t>
  </si>
  <si>
    <t>南华大学</t>
  </si>
  <si>
    <t>1482</t>
  </si>
  <si>
    <t>栾丽丽</t>
  </si>
  <si>
    <t>77.20</t>
  </si>
  <si>
    <t>1473</t>
  </si>
  <si>
    <t>任娟</t>
  </si>
  <si>
    <t>2009.7</t>
  </si>
  <si>
    <t>1480</t>
  </si>
  <si>
    <t>王连娜</t>
  </si>
  <si>
    <t>1985.1</t>
  </si>
  <si>
    <t>1468</t>
  </si>
  <si>
    <t>王阔</t>
  </si>
  <si>
    <t>1987.7</t>
  </si>
  <si>
    <t>济宁医学院</t>
  </si>
  <si>
    <t>81.00</t>
  </si>
  <si>
    <t>1495</t>
  </si>
  <si>
    <t>宋文思</t>
  </si>
  <si>
    <t>1988.3</t>
  </si>
  <si>
    <t>1476</t>
  </si>
  <si>
    <t>宋芳芳</t>
  </si>
  <si>
    <t>1496</t>
  </si>
  <si>
    <t>荆丽丽</t>
  </si>
  <si>
    <t>1987.10</t>
  </si>
  <si>
    <t>1477</t>
  </si>
  <si>
    <t>鞠艳</t>
  </si>
  <si>
    <t>78.80</t>
  </si>
  <si>
    <t>1498</t>
  </si>
  <si>
    <t>王丽芳</t>
  </si>
  <si>
    <t>79.40</t>
  </si>
  <si>
    <t>1503</t>
  </si>
  <si>
    <t>王忠芳</t>
  </si>
  <si>
    <t>1464</t>
  </si>
  <si>
    <t>孙志星</t>
  </si>
  <si>
    <t>80.60</t>
  </si>
  <si>
    <t>1508</t>
  </si>
  <si>
    <t>台晓玲</t>
  </si>
  <si>
    <t>84.00</t>
  </si>
  <si>
    <t>1471</t>
  </si>
  <si>
    <t>杜受辉</t>
  </si>
  <si>
    <t>1500</t>
  </si>
  <si>
    <t>薛玲</t>
  </si>
  <si>
    <t>78.20</t>
  </si>
  <si>
    <t>1515</t>
  </si>
  <si>
    <t>秦智</t>
  </si>
  <si>
    <t>79.80</t>
  </si>
  <si>
    <t>1475</t>
  </si>
  <si>
    <t>高英</t>
  </si>
  <si>
    <t>泰山医学院</t>
  </si>
  <si>
    <t>1483</t>
  </si>
  <si>
    <t>杨慧</t>
  </si>
  <si>
    <t>1986.5</t>
  </si>
  <si>
    <t>1502</t>
  </si>
  <si>
    <t>乔宏伟</t>
  </si>
  <si>
    <t>79.70</t>
  </si>
  <si>
    <t>1986.4</t>
  </si>
  <si>
    <t>2010</t>
  </si>
  <si>
    <t>1516</t>
  </si>
  <si>
    <t>预防医学</t>
  </si>
  <si>
    <t>解志红</t>
  </si>
  <si>
    <t>1</t>
  </si>
  <si>
    <t>1517</t>
  </si>
  <si>
    <t>麻醉学</t>
  </si>
  <si>
    <t>张莉</t>
  </si>
  <si>
    <t>南昌大学</t>
  </si>
  <si>
    <t>2</t>
  </si>
  <si>
    <t>1522</t>
  </si>
  <si>
    <t>医学影像学</t>
  </si>
  <si>
    <t>崔超</t>
  </si>
  <si>
    <t>1987.11</t>
  </si>
  <si>
    <t>1520</t>
  </si>
  <si>
    <t>禚艳婷</t>
  </si>
  <si>
    <t>3</t>
  </si>
  <si>
    <t>1526</t>
  </si>
  <si>
    <t>医学检验</t>
  </si>
  <si>
    <t>王静</t>
  </si>
  <si>
    <t>79.14</t>
  </si>
  <si>
    <t>五十一</t>
  </si>
  <si>
    <t>1536</t>
  </si>
  <si>
    <t>中医类专业</t>
  </si>
  <si>
    <t>刘洁</t>
  </si>
  <si>
    <t>1984.10</t>
  </si>
  <si>
    <t>广州中医药大学</t>
  </si>
  <si>
    <t>针灸推拿学</t>
  </si>
  <si>
    <t>1528</t>
  </si>
  <si>
    <t>李梅</t>
  </si>
  <si>
    <t>1984.6</t>
  </si>
  <si>
    <t>山东中医药大学</t>
  </si>
  <si>
    <t>中医内科学（内分泌方向）</t>
  </si>
  <si>
    <t>1535</t>
  </si>
  <si>
    <t>崔玉梅</t>
  </si>
  <si>
    <t>1983.9</t>
  </si>
  <si>
    <t>中医内科学</t>
  </si>
  <si>
    <t>1544</t>
  </si>
  <si>
    <t>赵利明</t>
  </si>
  <si>
    <t>中医骨伤科学</t>
  </si>
  <si>
    <t>1546</t>
  </si>
  <si>
    <t>郑洪敏</t>
  </si>
  <si>
    <t>1548</t>
  </si>
  <si>
    <t>付晓丽</t>
  </si>
  <si>
    <t>1976.3</t>
  </si>
  <si>
    <t>中医妇科</t>
  </si>
  <si>
    <t>1550</t>
  </si>
  <si>
    <t>陈涛</t>
  </si>
  <si>
    <t>长春中医药大学</t>
  </si>
  <si>
    <t>1532</t>
  </si>
  <si>
    <t>刘英霞</t>
  </si>
  <si>
    <t>中医妇科学</t>
  </si>
  <si>
    <t>1558</t>
  </si>
  <si>
    <t>中医、中西医结合、针灸推拿等</t>
  </si>
  <si>
    <t>焦伟</t>
  </si>
  <si>
    <t>1987.3</t>
  </si>
  <si>
    <t>云南中医学院</t>
  </si>
  <si>
    <t>中医学</t>
  </si>
  <si>
    <t>1552</t>
  </si>
  <si>
    <t>徐庆</t>
  </si>
  <si>
    <t>1560</t>
  </si>
  <si>
    <t>刘洋</t>
  </si>
  <si>
    <t>贵阳中医学院（时珍学院）</t>
  </si>
  <si>
    <t>中医（骨伤）</t>
  </si>
  <si>
    <t>放弃体检</t>
  </si>
  <si>
    <t>加分项目</t>
  </si>
  <si>
    <t xml:space="preserve"> </t>
  </si>
  <si>
    <t>三支一扶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</si>
</sst>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;[Red]0.00"/>
  </numFmts>
  <fonts count="7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8"/>
      <name val="仿宋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178" fontId="4" fillId="0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 applyFill="1" applyAlignment="1">
      <alignment horizontal="center" vertical="center" shrinkToFit="1"/>
    </xf>
    <xf numFmtId="179" fontId="3" fillId="0" borderId="1" xfId="0" applyNumberFormat="1" applyFont="1" applyFill="1" applyBorder="1" applyAlignment="1">
      <alignment horizontal="center" vertical="center" shrinkToFit="1"/>
    </xf>
    <xf numFmtId="179" fontId="4" fillId="0" borderId="1" xfId="0" applyNumberFormat="1" applyFont="1" applyFill="1" applyBorder="1" applyAlignment="1">
      <alignment horizontal="center" vertical="center" shrinkToFit="1"/>
    </xf>
    <xf numFmtId="179" fontId="3" fillId="0" borderId="0" xfId="0" applyNumberFormat="1" applyFont="1" applyFill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8" fontId="3" fillId="0" borderId="0" xfId="0" applyNumberFormat="1" applyFont="1" applyFill="1" applyAlignment="1">
      <alignment vertical="center" shrinkToFit="1"/>
    </xf>
    <xf numFmtId="178" fontId="3" fillId="0" borderId="1" xfId="0" applyNumberFormat="1" applyFont="1" applyFill="1" applyBorder="1" applyAlignment="1">
      <alignment vertical="center" shrinkToFit="1"/>
    </xf>
    <xf numFmtId="179" fontId="4" fillId="0" borderId="1" xfId="0" applyNumberFormat="1" applyFont="1" applyBorder="1" applyAlignment="1">
      <alignment vertical="center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workbookViewId="0" topLeftCell="A1">
      <selection activeCell="P12" sqref="P12"/>
    </sheetView>
  </sheetViews>
  <sheetFormatPr defaultColWidth="9.00390625" defaultRowHeight="14.25"/>
  <cols>
    <col min="1" max="1" width="6.25390625" style="8" customWidth="1"/>
    <col min="2" max="2" width="4.625" style="8" customWidth="1"/>
    <col min="3" max="3" width="9.875" style="8" customWidth="1"/>
    <col min="4" max="4" width="6.625" style="8" customWidth="1"/>
    <col min="5" max="5" width="4.625" style="8" customWidth="1"/>
    <col min="6" max="6" width="6.50390625" style="8" customWidth="1"/>
    <col min="7" max="7" width="6.125" style="8" customWidth="1"/>
    <col min="8" max="8" width="3.625" style="8" customWidth="1"/>
    <col min="9" max="9" width="7.375" style="8" customWidth="1"/>
    <col min="10" max="10" width="9.25390625" style="8" customWidth="1"/>
    <col min="11" max="11" width="0.12890625" style="12" hidden="1" customWidth="1"/>
    <col min="12" max="12" width="5.75390625" style="8" customWidth="1"/>
    <col min="13" max="13" width="3.875" style="9" customWidth="1"/>
    <col min="14" max="14" width="7.125" style="12" customWidth="1"/>
    <col min="15" max="15" width="11.00390625" style="15" customWidth="1"/>
    <col min="16" max="16" width="7.75390625" style="15" customWidth="1"/>
    <col min="17" max="17" width="10.00390625" style="15" customWidth="1"/>
    <col min="18" max="18" width="6.25390625" style="17" customWidth="1"/>
    <col min="19" max="19" width="3.375" style="9" customWidth="1"/>
    <col min="20" max="20" width="9.875" style="8" customWidth="1"/>
    <col min="21" max="255" width="9.00390625" style="1" bestFit="1" customWidth="1"/>
    <col min="256" max="16384" width="9.00390625" style="1" customWidth="1"/>
  </cols>
  <sheetData>
    <row r="1" spans="1:20" s="6" customFormat="1" ht="27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0" t="s">
        <v>10</v>
      </c>
      <c r="L1" s="7" t="s">
        <v>295</v>
      </c>
      <c r="M1" s="5" t="s">
        <v>11</v>
      </c>
      <c r="N1" s="10" t="s">
        <v>12</v>
      </c>
      <c r="O1" s="10" t="s">
        <v>13</v>
      </c>
      <c r="P1" s="14" t="s">
        <v>14</v>
      </c>
      <c r="Q1" s="14" t="s">
        <v>15</v>
      </c>
      <c r="R1" s="19" t="s">
        <v>16</v>
      </c>
      <c r="S1" s="5" t="s">
        <v>17</v>
      </c>
      <c r="T1" s="7" t="s">
        <v>18</v>
      </c>
    </row>
    <row r="2" spans="1:20" s="2" customFormat="1" ht="27" customHeight="1">
      <c r="A2" s="3" t="s">
        <v>19</v>
      </c>
      <c r="B2" s="3" t="s">
        <v>20</v>
      </c>
      <c r="C2" s="3" t="s">
        <v>21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11">
        <v>82</v>
      </c>
      <c r="L2" s="3" t="s">
        <v>296</v>
      </c>
      <c r="M2" s="4"/>
      <c r="N2" s="11">
        <f aca="true" t="shared" si="0" ref="N2:N50">K2+M2</f>
        <v>82</v>
      </c>
      <c r="O2" s="13">
        <f aca="true" t="shared" si="1" ref="O2:O50">N2*0.7</f>
        <v>57.4</v>
      </c>
      <c r="P2" s="13" t="s">
        <v>29</v>
      </c>
      <c r="Q2" s="13">
        <f aca="true" t="shared" si="2" ref="Q2:Q50">P2*0.3</f>
        <v>24.881999999999998</v>
      </c>
      <c r="R2" s="18">
        <f aca="true" t="shared" si="3" ref="R2:R50">O2+Q2</f>
        <v>82.282</v>
      </c>
      <c r="S2" s="16">
        <v>1</v>
      </c>
      <c r="T2" s="3"/>
    </row>
    <row r="3" spans="1:20" s="2" customFormat="1" ht="27" customHeight="1">
      <c r="A3" s="3" t="s">
        <v>19</v>
      </c>
      <c r="B3" s="3" t="s">
        <v>30</v>
      </c>
      <c r="C3" s="3" t="s">
        <v>21</v>
      </c>
      <c r="D3" s="3" t="s">
        <v>31</v>
      </c>
      <c r="E3" s="3" t="s">
        <v>32</v>
      </c>
      <c r="F3" s="3" t="s">
        <v>33</v>
      </c>
      <c r="G3" s="3" t="s">
        <v>25</v>
      </c>
      <c r="H3" s="3" t="s">
        <v>26</v>
      </c>
      <c r="I3" s="3" t="s">
        <v>27</v>
      </c>
      <c r="J3" s="3" t="s">
        <v>34</v>
      </c>
      <c r="K3" s="11">
        <v>79</v>
      </c>
      <c r="L3" s="3" t="s">
        <v>296</v>
      </c>
      <c r="M3" s="4"/>
      <c r="N3" s="11">
        <f t="shared" si="0"/>
        <v>79</v>
      </c>
      <c r="O3" s="13">
        <f t="shared" si="1"/>
        <v>55.3</v>
      </c>
      <c r="P3" s="13" t="s">
        <v>35</v>
      </c>
      <c r="Q3" s="13">
        <f t="shared" si="2"/>
        <v>25.349999999999998</v>
      </c>
      <c r="R3" s="18">
        <f t="shared" si="3"/>
        <v>80.64999999999999</v>
      </c>
      <c r="S3" s="16">
        <v>2</v>
      </c>
      <c r="T3" s="7" t="s">
        <v>294</v>
      </c>
    </row>
    <row r="4" spans="1:20" s="2" customFormat="1" ht="27" customHeight="1">
      <c r="A4" s="3" t="s">
        <v>36</v>
      </c>
      <c r="B4" s="3" t="s">
        <v>37</v>
      </c>
      <c r="C4" s="3" t="s">
        <v>21</v>
      </c>
      <c r="D4" s="3" t="s">
        <v>38</v>
      </c>
      <c r="E4" s="3" t="s">
        <v>23</v>
      </c>
      <c r="F4" s="3" t="s">
        <v>39</v>
      </c>
      <c r="G4" s="3" t="s">
        <v>25</v>
      </c>
      <c r="H4" s="3" t="s">
        <v>26</v>
      </c>
      <c r="I4" s="3" t="s">
        <v>27</v>
      </c>
      <c r="J4" s="3" t="s">
        <v>40</v>
      </c>
      <c r="K4" s="11">
        <v>79</v>
      </c>
      <c r="L4" s="3" t="s">
        <v>296</v>
      </c>
      <c r="M4" s="4"/>
      <c r="N4" s="11">
        <f t="shared" si="0"/>
        <v>79</v>
      </c>
      <c r="O4" s="13">
        <f t="shared" si="1"/>
        <v>55.3</v>
      </c>
      <c r="P4" s="13" t="s">
        <v>41</v>
      </c>
      <c r="Q4" s="13">
        <f t="shared" si="2"/>
        <v>24.029999999999998</v>
      </c>
      <c r="R4" s="18">
        <f t="shared" si="3"/>
        <v>79.33</v>
      </c>
      <c r="S4" s="16">
        <v>3</v>
      </c>
      <c r="T4" s="3"/>
    </row>
    <row r="5" spans="1:20" ht="24.75" customHeight="1">
      <c r="A5" s="3" t="s">
        <v>36</v>
      </c>
      <c r="B5" s="3" t="s">
        <v>42</v>
      </c>
      <c r="C5" s="3" t="s">
        <v>21</v>
      </c>
      <c r="D5" s="3" t="s">
        <v>43</v>
      </c>
      <c r="E5" s="3" t="s">
        <v>32</v>
      </c>
      <c r="F5" s="3" t="s">
        <v>44</v>
      </c>
      <c r="G5" s="3" t="s">
        <v>45</v>
      </c>
      <c r="H5" s="3" t="s">
        <v>26</v>
      </c>
      <c r="I5" s="3" t="s">
        <v>27</v>
      </c>
      <c r="J5" s="3" t="s">
        <v>46</v>
      </c>
      <c r="K5" s="11">
        <v>75</v>
      </c>
      <c r="L5" s="3" t="s">
        <v>296</v>
      </c>
      <c r="M5" s="4"/>
      <c r="N5" s="11">
        <f t="shared" si="0"/>
        <v>75</v>
      </c>
      <c r="O5" s="13">
        <f t="shared" si="1"/>
        <v>52.5</v>
      </c>
      <c r="P5" s="13" t="s">
        <v>47</v>
      </c>
      <c r="Q5" s="13">
        <f t="shared" si="2"/>
        <v>24.84</v>
      </c>
      <c r="R5" s="18">
        <f t="shared" si="3"/>
        <v>77.34</v>
      </c>
      <c r="S5" s="16">
        <v>4</v>
      </c>
      <c r="T5" s="3"/>
    </row>
    <row r="6" spans="1:20" ht="24.75" customHeight="1">
      <c r="A6" s="3" t="s">
        <v>36</v>
      </c>
      <c r="B6" s="3" t="s">
        <v>48</v>
      </c>
      <c r="C6" s="3" t="s">
        <v>21</v>
      </c>
      <c r="D6" s="3" t="s">
        <v>49</v>
      </c>
      <c r="E6" s="3" t="s">
        <v>32</v>
      </c>
      <c r="F6" s="3" t="s">
        <v>50</v>
      </c>
      <c r="G6" s="3" t="s">
        <v>25</v>
      </c>
      <c r="H6" s="3" t="s">
        <v>26</v>
      </c>
      <c r="I6" s="3" t="s">
        <v>51</v>
      </c>
      <c r="J6" s="3" t="s">
        <v>52</v>
      </c>
      <c r="K6" s="11">
        <v>76</v>
      </c>
      <c r="L6" s="3" t="s">
        <v>296</v>
      </c>
      <c r="M6" s="4"/>
      <c r="N6" s="11">
        <f t="shared" si="0"/>
        <v>76</v>
      </c>
      <c r="O6" s="13">
        <f t="shared" si="1"/>
        <v>53.199999999999996</v>
      </c>
      <c r="P6" s="13" t="s">
        <v>53</v>
      </c>
      <c r="Q6" s="13">
        <f t="shared" si="2"/>
        <v>24.09</v>
      </c>
      <c r="R6" s="18">
        <f t="shared" si="3"/>
        <v>77.28999999999999</v>
      </c>
      <c r="S6" s="16">
        <v>5</v>
      </c>
      <c r="T6" s="3"/>
    </row>
    <row r="7" spans="1:20" ht="24.75" customHeight="1">
      <c r="A7" s="3" t="s">
        <v>36</v>
      </c>
      <c r="B7" s="3" t="s">
        <v>54</v>
      </c>
      <c r="C7" s="3" t="s">
        <v>21</v>
      </c>
      <c r="D7" s="3" t="s">
        <v>55</v>
      </c>
      <c r="E7" s="3" t="s">
        <v>23</v>
      </c>
      <c r="F7" s="3" t="s">
        <v>56</v>
      </c>
      <c r="G7" s="3" t="s">
        <v>45</v>
      </c>
      <c r="H7" s="3" t="s">
        <v>26</v>
      </c>
      <c r="I7" s="3" t="s">
        <v>27</v>
      </c>
      <c r="J7" s="3" t="s">
        <v>57</v>
      </c>
      <c r="K7" s="11">
        <v>75</v>
      </c>
      <c r="L7" s="3" t="s">
        <v>296</v>
      </c>
      <c r="M7" s="4"/>
      <c r="N7" s="11">
        <f t="shared" si="0"/>
        <v>75</v>
      </c>
      <c r="O7" s="13">
        <f t="shared" si="1"/>
        <v>52.5</v>
      </c>
      <c r="P7" s="13" t="s">
        <v>58</v>
      </c>
      <c r="Q7" s="13">
        <f t="shared" si="2"/>
        <v>23.945999999999998</v>
      </c>
      <c r="R7" s="18">
        <f t="shared" si="3"/>
        <v>76.446</v>
      </c>
      <c r="S7" s="16">
        <v>6</v>
      </c>
      <c r="T7" s="3"/>
    </row>
    <row r="8" spans="1:20" ht="24.75" customHeight="1">
      <c r="A8" s="3" t="s">
        <v>36</v>
      </c>
      <c r="B8" s="3" t="s">
        <v>59</v>
      </c>
      <c r="C8" s="3" t="s">
        <v>21</v>
      </c>
      <c r="D8" s="3" t="s">
        <v>60</v>
      </c>
      <c r="E8" s="3" t="s">
        <v>23</v>
      </c>
      <c r="F8" s="3" t="s">
        <v>61</v>
      </c>
      <c r="G8" s="3" t="s">
        <v>45</v>
      </c>
      <c r="H8" s="3" t="s">
        <v>26</v>
      </c>
      <c r="I8" s="3" t="s">
        <v>27</v>
      </c>
      <c r="J8" s="3" t="s">
        <v>62</v>
      </c>
      <c r="K8" s="11">
        <v>75</v>
      </c>
      <c r="L8" s="3" t="s">
        <v>296</v>
      </c>
      <c r="M8" s="4"/>
      <c r="N8" s="11">
        <f t="shared" si="0"/>
        <v>75</v>
      </c>
      <c r="O8" s="13">
        <f t="shared" si="1"/>
        <v>52.5</v>
      </c>
      <c r="P8" s="13" t="s">
        <v>63</v>
      </c>
      <c r="Q8" s="13">
        <f t="shared" si="2"/>
        <v>23.694</v>
      </c>
      <c r="R8" s="18">
        <f t="shared" si="3"/>
        <v>76.194</v>
      </c>
      <c r="S8" s="16">
        <v>7</v>
      </c>
      <c r="T8" s="3"/>
    </row>
    <row r="9" spans="1:20" ht="24.75" customHeight="1">
      <c r="A9" s="3" t="s">
        <v>36</v>
      </c>
      <c r="B9" s="3" t="s">
        <v>64</v>
      </c>
      <c r="C9" s="3" t="s">
        <v>21</v>
      </c>
      <c r="D9" s="3" t="s">
        <v>65</v>
      </c>
      <c r="E9" s="3" t="s">
        <v>23</v>
      </c>
      <c r="F9" s="3" t="s">
        <v>66</v>
      </c>
      <c r="G9" s="3" t="s">
        <v>25</v>
      </c>
      <c r="H9" s="3" t="s">
        <v>26</v>
      </c>
      <c r="I9" s="3" t="s">
        <v>27</v>
      </c>
      <c r="J9" s="3" t="s">
        <v>67</v>
      </c>
      <c r="K9" s="11">
        <v>73</v>
      </c>
      <c r="L9" s="3" t="s">
        <v>296</v>
      </c>
      <c r="M9" s="4"/>
      <c r="N9" s="11">
        <f t="shared" si="0"/>
        <v>73</v>
      </c>
      <c r="O9" s="13">
        <f t="shared" si="1"/>
        <v>51.099999999999994</v>
      </c>
      <c r="P9" s="13" t="s">
        <v>68</v>
      </c>
      <c r="Q9" s="13">
        <f t="shared" si="2"/>
        <v>24.51</v>
      </c>
      <c r="R9" s="18">
        <f t="shared" si="3"/>
        <v>75.61</v>
      </c>
      <c r="S9" s="16">
        <v>8</v>
      </c>
      <c r="T9" s="3"/>
    </row>
    <row r="10" spans="1:20" ht="24.75" customHeight="1">
      <c r="A10" s="3" t="s">
        <v>36</v>
      </c>
      <c r="B10" s="3" t="s">
        <v>69</v>
      </c>
      <c r="C10" s="3" t="s">
        <v>21</v>
      </c>
      <c r="D10" s="3" t="s">
        <v>70</v>
      </c>
      <c r="E10" s="3" t="s">
        <v>23</v>
      </c>
      <c r="F10" s="3" t="s">
        <v>71</v>
      </c>
      <c r="G10" s="3" t="s">
        <v>45</v>
      </c>
      <c r="H10" s="3" t="s">
        <v>26</v>
      </c>
      <c r="I10" s="3" t="s">
        <v>27</v>
      </c>
      <c r="J10" s="3" t="s">
        <v>57</v>
      </c>
      <c r="K10" s="11">
        <v>74</v>
      </c>
      <c r="L10" s="3" t="s">
        <v>296</v>
      </c>
      <c r="M10" s="4"/>
      <c r="N10" s="11">
        <f t="shared" si="0"/>
        <v>74</v>
      </c>
      <c r="O10" s="13">
        <f t="shared" si="1"/>
        <v>51.8</v>
      </c>
      <c r="P10" s="13" t="s">
        <v>72</v>
      </c>
      <c r="Q10" s="13">
        <f t="shared" si="2"/>
        <v>23.7</v>
      </c>
      <c r="R10" s="18">
        <f t="shared" si="3"/>
        <v>75.5</v>
      </c>
      <c r="S10" s="16">
        <v>9</v>
      </c>
      <c r="T10" s="7" t="s">
        <v>294</v>
      </c>
    </row>
    <row r="11" spans="1:20" ht="24.75" customHeight="1">
      <c r="A11" s="3" t="s">
        <v>36</v>
      </c>
      <c r="B11" s="3" t="s">
        <v>73</v>
      </c>
      <c r="C11" s="3" t="s">
        <v>21</v>
      </c>
      <c r="D11" s="3" t="s">
        <v>74</v>
      </c>
      <c r="E11" s="3" t="s">
        <v>23</v>
      </c>
      <c r="F11" s="3" t="s">
        <v>75</v>
      </c>
      <c r="G11" s="3" t="s">
        <v>45</v>
      </c>
      <c r="H11" s="3" t="s">
        <v>26</v>
      </c>
      <c r="I11" s="3" t="s">
        <v>76</v>
      </c>
      <c r="J11" s="3" t="s">
        <v>77</v>
      </c>
      <c r="K11" s="11">
        <v>72</v>
      </c>
      <c r="L11" s="3" t="s">
        <v>296</v>
      </c>
      <c r="M11" s="4"/>
      <c r="N11" s="11">
        <f t="shared" si="0"/>
        <v>72</v>
      </c>
      <c r="O11" s="13">
        <f t="shared" si="1"/>
        <v>50.4</v>
      </c>
      <c r="P11" s="13" t="s">
        <v>78</v>
      </c>
      <c r="Q11" s="13">
        <f t="shared" si="2"/>
        <v>24.678</v>
      </c>
      <c r="R11" s="18">
        <f t="shared" si="3"/>
        <v>75.078</v>
      </c>
      <c r="S11" s="16">
        <v>10</v>
      </c>
      <c r="T11" s="3"/>
    </row>
    <row r="12" spans="1:20" ht="24.75" customHeight="1">
      <c r="A12" s="3" t="s">
        <v>36</v>
      </c>
      <c r="B12" s="3" t="s">
        <v>79</v>
      </c>
      <c r="C12" s="3" t="s">
        <v>21</v>
      </c>
      <c r="D12" s="3" t="s">
        <v>80</v>
      </c>
      <c r="E12" s="3" t="s">
        <v>32</v>
      </c>
      <c r="F12" s="3" t="s">
        <v>81</v>
      </c>
      <c r="G12" s="3" t="s">
        <v>25</v>
      </c>
      <c r="H12" s="3" t="s">
        <v>26</v>
      </c>
      <c r="I12" s="3" t="s">
        <v>27</v>
      </c>
      <c r="J12" s="3" t="s">
        <v>82</v>
      </c>
      <c r="K12" s="11">
        <v>70</v>
      </c>
      <c r="L12" s="3" t="s">
        <v>296</v>
      </c>
      <c r="M12" s="4"/>
      <c r="N12" s="11">
        <f t="shared" si="0"/>
        <v>70</v>
      </c>
      <c r="O12" s="13">
        <f t="shared" si="1"/>
        <v>49</v>
      </c>
      <c r="P12" s="13" t="s">
        <v>83</v>
      </c>
      <c r="Q12" s="13">
        <f t="shared" si="2"/>
        <v>24.834</v>
      </c>
      <c r="R12" s="18">
        <f t="shared" si="3"/>
        <v>73.834</v>
      </c>
      <c r="S12" s="16">
        <v>11</v>
      </c>
      <c r="T12" s="3"/>
    </row>
    <row r="13" spans="1:20" ht="24.75" customHeight="1">
      <c r="A13" s="3" t="s">
        <v>36</v>
      </c>
      <c r="B13" s="3" t="s">
        <v>84</v>
      </c>
      <c r="C13" s="3" t="s">
        <v>21</v>
      </c>
      <c r="D13" s="3" t="s">
        <v>85</v>
      </c>
      <c r="E13" s="3" t="s">
        <v>32</v>
      </c>
      <c r="F13" s="3" t="s">
        <v>86</v>
      </c>
      <c r="G13" s="3" t="s">
        <v>87</v>
      </c>
      <c r="H13" s="3" t="s">
        <v>26</v>
      </c>
      <c r="I13" s="3" t="s">
        <v>88</v>
      </c>
      <c r="J13" s="3" t="s">
        <v>89</v>
      </c>
      <c r="K13" s="11">
        <v>71</v>
      </c>
      <c r="L13" s="3" t="s">
        <v>296</v>
      </c>
      <c r="M13" s="4"/>
      <c r="N13" s="11">
        <f t="shared" si="0"/>
        <v>71</v>
      </c>
      <c r="O13" s="13">
        <f t="shared" si="1"/>
        <v>49.699999999999996</v>
      </c>
      <c r="P13" s="13" t="s">
        <v>90</v>
      </c>
      <c r="Q13" s="13">
        <f t="shared" si="2"/>
        <v>24.012</v>
      </c>
      <c r="R13" s="18">
        <f t="shared" si="3"/>
        <v>73.71199999999999</v>
      </c>
      <c r="S13" s="16">
        <v>12</v>
      </c>
      <c r="T13" s="3"/>
    </row>
    <row r="14" spans="1:20" ht="24.75" customHeight="1">
      <c r="A14" s="3" t="s">
        <v>19</v>
      </c>
      <c r="B14" s="3" t="s">
        <v>91</v>
      </c>
      <c r="C14" s="3" t="s">
        <v>21</v>
      </c>
      <c r="D14" s="3" t="s">
        <v>92</v>
      </c>
      <c r="E14" s="3" t="s">
        <v>32</v>
      </c>
      <c r="F14" s="3" t="s">
        <v>93</v>
      </c>
      <c r="G14" s="3" t="s">
        <v>25</v>
      </c>
      <c r="H14" s="3" t="s">
        <v>26</v>
      </c>
      <c r="I14" s="3" t="s">
        <v>27</v>
      </c>
      <c r="J14" s="3" t="s">
        <v>94</v>
      </c>
      <c r="K14" s="11">
        <v>68</v>
      </c>
      <c r="L14" s="3" t="s">
        <v>296</v>
      </c>
      <c r="M14" s="4"/>
      <c r="N14" s="11">
        <f t="shared" si="0"/>
        <v>68</v>
      </c>
      <c r="O14" s="13">
        <f t="shared" si="1"/>
        <v>47.599999999999994</v>
      </c>
      <c r="P14" s="13" t="s">
        <v>95</v>
      </c>
      <c r="Q14" s="13">
        <f t="shared" si="2"/>
        <v>24.828</v>
      </c>
      <c r="R14" s="18">
        <f t="shared" si="3"/>
        <v>72.428</v>
      </c>
      <c r="S14" s="16">
        <v>13</v>
      </c>
      <c r="T14" s="7" t="s">
        <v>294</v>
      </c>
    </row>
    <row r="15" spans="1:20" ht="24.75" customHeight="1">
      <c r="A15" s="3" t="s">
        <v>36</v>
      </c>
      <c r="B15" s="3" t="s">
        <v>96</v>
      </c>
      <c r="C15" s="3" t="s">
        <v>21</v>
      </c>
      <c r="D15" s="3" t="s">
        <v>97</v>
      </c>
      <c r="E15" s="3" t="s">
        <v>32</v>
      </c>
      <c r="F15" s="3" t="s">
        <v>81</v>
      </c>
      <c r="G15" s="3" t="s">
        <v>87</v>
      </c>
      <c r="H15" s="3" t="s">
        <v>26</v>
      </c>
      <c r="I15" s="3" t="s">
        <v>51</v>
      </c>
      <c r="J15" s="3" t="s">
        <v>98</v>
      </c>
      <c r="K15" s="11">
        <v>69</v>
      </c>
      <c r="L15" s="3" t="s">
        <v>296</v>
      </c>
      <c r="M15" s="4"/>
      <c r="N15" s="11">
        <f t="shared" si="0"/>
        <v>69</v>
      </c>
      <c r="O15" s="13">
        <f t="shared" si="1"/>
        <v>48.3</v>
      </c>
      <c r="P15" s="13" t="s">
        <v>99</v>
      </c>
      <c r="Q15" s="13">
        <f t="shared" si="2"/>
        <v>24.072</v>
      </c>
      <c r="R15" s="18">
        <f t="shared" si="3"/>
        <v>72.372</v>
      </c>
      <c r="S15" s="16">
        <v>14</v>
      </c>
      <c r="T15" s="3"/>
    </row>
    <row r="16" spans="1:20" ht="24.75" customHeight="1">
      <c r="A16" s="3" t="s">
        <v>19</v>
      </c>
      <c r="B16" s="3" t="s">
        <v>100</v>
      </c>
      <c r="C16" s="3" t="s">
        <v>21</v>
      </c>
      <c r="D16" s="3" t="s">
        <v>101</v>
      </c>
      <c r="E16" s="3" t="s">
        <v>32</v>
      </c>
      <c r="F16" s="3" t="s">
        <v>102</v>
      </c>
      <c r="G16" s="3" t="s">
        <v>25</v>
      </c>
      <c r="H16" s="3" t="s">
        <v>26</v>
      </c>
      <c r="I16" s="3" t="s">
        <v>27</v>
      </c>
      <c r="J16" s="3" t="s">
        <v>34</v>
      </c>
      <c r="K16" s="11">
        <v>67</v>
      </c>
      <c r="L16" s="3" t="s">
        <v>296</v>
      </c>
      <c r="M16" s="4"/>
      <c r="N16" s="11">
        <f t="shared" si="0"/>
        <v>67</v>
      </c>
      <c r="O16" s="13">
        <f t="shared" si="1"/>
        <v>46.9</v>
      </c>
      <c r="P16" s="13" t="s">
        <v>103</v>
      </c>
      <c r="Q16" s="13">
        <f t="shared" si="2"/>
        <v>24.371999999999996</v>
      </c>
      <c r="R16" s="18">
        <f t="shared" si="3"/>
        <v>71.27199999999999</v>
      </c>
      <c r="S16" s="16">
        <v>15</v>
      </c>
      <c r="T16" s="7" t="s">
        <v>294</v>
      </c>
    </row>
    <row r="17" spans="1:20" ht="24.75" customHeight="1">
      <c r="A17" s="3" t="s">
        <v>36</v>
      </c>
      <c r="B17" s="3" t="s">
        <v>104</v>
      </c>
      <c r="C17" s="3" t="s">
        <v>21</v>
      </c>
      <c r="D17" s="3" t="s">
        <v>105</v>
      </c>
      <c r="E17" s="3" t="s">
        <v>32</v>
      </c>
      <c r="F17" s="3" t="s">
        <v>106</v>
      </c>
      <c r="G17" s="3" t="s">
        <v>87</v>
      </c>
      <c r="H17" s="3" t="s">
        <v>26</v>
      </c>
      <c r="I17" s="3" t="s">
        <v>107</v>
      </c>
      <c r="J17" s="3" t="s">
        <v>108</v>
      </c>
      <c r="K17" s="11">
        <v>67</v>
      </c>
      <c r="L17" s="3" t="s">
        <v>296</v>
      </c>
      <c r="M17" s="4"/>
      <c r="N17" s="11">
        <f t="shared" si="0"/>
        <v>67</v>
      </c>
      <c r="O17" s="13">
        <f t="shared" si="1"/>
        <v>46.9</v>
      </c>
      <c r="P17" s="13" t="s">
        <v>109</v>
      </c>
      <c r="Q17" s="13">
        <f t="shared" si="2"/>
        <v>23.376</v>
      </c>
      <c r="R17" s="18">
        <f t="shared" si="3"/>
        <v>70.276</v>
      </c>
      <c r="S17" s="16">
        <v>16</v>
      </c>
      <c r="T17" s="3"/>
    </row>
    <row r="18" spans="1:20" ht="24.75" customHeight="1">
      <c r="A18" s="3" t="s">
        <v>36</v>
      </c>
      <c r="B18" s="3" t="s">
        <v>110</v>
      </c>
      <c r="C18" s="3" t="s">
        <v>21</v>
      </c>
      <c r="D18" s="3" t="s">
        <v>111</v>
      </c>
      <c r="E18" s="3" t="s">
        <v>23</v>
      </c>
      <c r="F18" s="3" t="s">
        <v>112</v>
      </c>
      <c r="G18" s="3" t="s">
        <v>25</v>
      </c>
      <c r="H18" s="3" t="s">
        <v>26</v>
      </c>
      <c r="I18" s="3" t="s">
        <v>27</v>
      </c>
      <c r="J18" s="3" t="s">
        <v>77</v>
      </c>
      <c r="K18" s="11">
        <v>65</v>
      </c>
      <c r="L18" s="3" t="s">
        <v>296</v>
      </c>
      <c r="M18" s="4"/>
      <c r="N18" s="11">
        <f t="shared" si="0"/>
        <v>65</v>
      </c>
      <c r="O18" s="13">
        <f t="shared" si="1"/>
        <v>45.5</v>
      </c>
      <c r="P18" s="13" t="s">
        <v>113</v>
      </c>
      <c r="Q18" s="13">
        <f t="shared" si="2"/>
        <v>23.898</v>
      </c>
      <c r="R18" s="18">
        <f t="shared" si="3"/>
        <v>69.398</v>
      </c>
      <c r="S18" s="16">
        <v>17</v>
      </c>
      <c r="T18" s="3"/>
    </row>
    <row r="19" spans="1:20" ht="24.75" customHeight="1">
      <c r="A19" s="3" t="s">
        <v>19</v>
      </c>
      <c r="B19" s="3" t="s">
        <v>116</v>
      </c>
      <c r="C19" s="3" t="s">
        <v>117</v>
      </c>
      <c r="D19" s="3" t="s">
        <v>118</v>
      </c>
      <c r="E19" s="3" t="s">
        <v>32</v>
      </c>
      <c r="F19" s="3" t="s">
        <v>93</v>
      </c>
      <c r="G19" s="3" t="s">
        <v>119</v>
      </c>
      <c r="H19" s="3" t="s">
        <v>120</v>
      </c>
      <c r="I19" s="3" t="s">
        <v>27</v>
      </c>
      <c r="J19" s="3" t="s">
        <v>117</v>
      </c>
      <c r="K19" s="11">
        <v>66</v>
      </c>
      <c r="L19" s="3" t="s">
        <v>297</v>
      </c>
      <c r="M19" s="4">
        <v>10</v>
      </c>
      <c r="N19" s="11">
        <f t="shared" si="0"/>
        <v>76</v>
      </c>
      <c r="O19" s="13">
        <f t="shared" si="1"/>
        <v>53.199999999999996</v>
      </c>
      <c r="P19" s="13" t="s">
        <v>121</v>
      </c>
      <c r="Q19" s="13">
        <f t="shared" si="2"/>
        <v>24.12</v>
      </c>
      <c r="R19" s="18">
        <f t="shared" si="3"/>
        <v>77.32</v>
      </c>
      <c r="S19" s="16">
        <v>1</v>
      </c>
      <c r="T19" s="3"/>
    </row>
    <row r="20" spans="1:20" ht="24.75" customHeight="1">
      <c r="A20" s="3" t="s">
        <v>122</v>
      </c>
      <c r="B20" s="3" t="s">
        <v>123</v>
      </c>
      <c r="C20" s="3" t="s">
        <v>117</v>
      </c>
      <c r="D20" s="3" t="s">
        <v>124</v>
      </c>
      <c r="E20" s="3" t="s">
        <v>32</v>
      </c>
      <c r="F20" s="3" t="s">
        <v>125</v>
      </c>
      <c r="G20" s="3" t="s">
        <v>25</v>
      </c>
      <c r="H20" s="3" t="s">
        <v>120</v>
      </c>
      <c r="I20" s="3" t="s">
        <v>27</v>
      </c>
      <c r="J20" s="3" t="s">
        <v>117</v>
      </c>
      <c r="K20" s="11">
        <v>74</v>
      </c>
      <c r="L20" s="3" t="s">
        <v>296</v>
      </c>
      <c r="M20" s="4"/>
      <c r="N20" s="11">
        <f t="shared" si="0"/>
        <v>74</v>
      </c>
      <c r="O20" s="13">
        <f t="shared" si="1"/>
        <v>51.8</v>
      </c>
      <c r="P20" s="13" t="s">
        <v>126</v>
      </c>
      <c r="Q20" s="13">
        <f t="shared" si="2"/>
        <v>24.06</v>
      </c>
      <c r="R20" s="18">
        <f t="shared" si="3"/>
        <v>75.86</v>
      </c>
      <c r="S20" s="16">
        <v>2</v>
      </c>
      <c r="T20" s="3"/>
    </row>
    <row r="21" spans="1:20" ht="24.75" customHeight="1">
      <c r="A21" s="3" t="s">
        <v>122</v>
      </c>
      <c r="B21" s="3" t="s">
        <v>127</v>
      </c>
      <c r="C21" s="3" t="s">
        <v>117</v>
      </c>
      <c r="D21" s="3" t="s">
        <v>128</v>
      </c>
      <c r="E21" s="3" t="s">
        <v>32</v>
      </c>
      <c r="F21" s="3" t="s">
        <v>129</v>
      </c>
      <c r="G21" s="3" t="s">
        <v>130</v>
      </c>
      <c r="H21" s="3" t="s">
        <v>120</v>
      </c>
      <c r="I21" s="3" t="s">
        <v>27</v>
      </c>
      <c r="J21" s="3" t="s">
        <v>117</v>
      </c>
      <c r="K21" s="11">
        <v>75</v>
      </c>
      <c r="L21" s="3" t="s">
        <v>296</v>
      </c>
      <c r="M21" s="4"/>
      <c r="N21" s="11">
        <f t="shared" si="0"/>
        <v>75</v>
      </c>
      <c r="O21" s="13">
        <f t="shared" si="1"/>
        <v>52.5</v>
      </c>
      <c r="P21" s="13" t="s">
        <v>131</v>
      </c>
      <c r="Q21" s="13">
        <f t="shared" si="2"/>
        <v>23.34</v>
      </c>
      <c r="R21" s="18">
        <f t="shared" si="3"/>
        <v>75.84</v>
      </c>
      <c r="S21" s="16">
        <v>3</v>
      </c>
      <c r="T21" s="3"/>
    </row>
    <row r="22" spans="1:20" ht="24.75" customHeight="1">
      <c r="A22" s="3" t="s">
        <v>122</v>
      </c>
      <c r="B22" s="3" t="s">
        <v>132</v>
      </c>
      <c r="C22" s="3" t="s">
        <v>117</v>
      </c>
      <c r="D22" s="3" t="s">
        <v>133</v>
      </c>
      <c r="E22" s="3" t="s">
        <v>32</v>
      </c>
      <c r="F22" s="3" t="s">
        <v>134</v>
      </c>
      <c r="G22" s="3" t="s">
        <v>25</v>
      </c>
      <c r="H22" s="3" t="s">
        <v>120</v>
      </c>
      <c r="I22" s="3" t="s">
        <v>135</v>
      </c>
      <c r="J22" s="3" t="s">
        <v>117</v>
      </c>
      <c r="K22" s="11">
        <v>74</v>
      </c>
      <c r="L22" s="3" t="s">
        <v>296</v>
      </c>
      <c r="M22" s="4"/>
      <c r="N22" s="11">
        <f t="shared" si="0"/>
        <v>74</v>
      </c>
      <c r="O22" s="13">
        <f t="shared" si="1"/>
        <v>51.8</v>
      </c>
      <c r="P22" s="13" t="s">
        <v>136</v>
      </c>
      <c r="Q22" s="13">
        <f t="shared" si="2"/>
        <v>24</v>
      </c>
      <c r="R22" s="18">
        <f t="shared" si="3"/>
        <v>75.8</v>
      </c>
      <c r="S22" s="16">
        <v>4</v>
      </c>
      <c r="T22" s="3"/>
    </row>
    <row r="23" spans="1:20" ht="24.75" customHeight="1">
      <c r="A23" s="3" t="s">
        <v>137</v>
      </c>
      <c r="B23" s="3" t="s">
        <v>138</v>
      </c>
      <c r="C23" s="3" t="s">
        <v>117</v>
      </c>
      <c r="D23" s="3" t="s">
        <v>139</v>
      </c>
      <c r="E23" s="3" t="s">
        <v>23</v>
      </c>
      <c r="F23" s="3" t="s">
        <v>140</v>
      </c>
      <c r="G23" s="3" t="s">
        <v>25</v>
      </c>
      <c r="H23" s="3" t="s">
        <v>120</v>
      </c>
      <c r="I23" s="3" t="s">
        <v>27</v>
      </c>
      <c r="J23" s="3" t="s">
        <v>117</v>
      </c>
      <c r="K23" s="11">
        <v>74</v>
      </c>
      <c r="L23" s="3" t="s">
        <v>296</v>
      </c>
      <c r="M23" s="4"/>
      <c r="N23" s="11">
        <f t="shared" si="0"/>
        <v>74</v>
      </c>
      <c r="O23" s="13">
        <f t="shared" si="1"/>
        <v>51.8</v>
      </c>
      <c r="P23" s="13" t="s">
        <v>136</v>
      </c>
      <c r="Q23" s="13">
        <f t="shared" si="2"/>
        <v>24</v>
      </c>
      <c r="R23" s="18">
        <f t="shared" si="3"/>
        <v>75.8</v>
      </c>
      <c r="S23" s="16">
        <v>4</v>
      </c>
      <c r="T23" s="3"/>
    </row>
    <row r="24" spans="1:20" ht="24.75" customHeight="1">
      <c r="A24" s="3" t="s">
        <v>122</v>
      </c>
      <c r="B24" s="3" t="s">
        <v>141</v>
      </c>
      <c r="C24" s="3" t="s">
        <v>117</v>
      </c>
      <c r="D24" s="3" t="s">
        <v>142</v>
      </c>
      <c r="E24" s="3" t="s">
        <v>32</v>
      </c>
      <c r="F24" s="3" t="s">
        <v>143</v>
      </c>
      <c r="G24" s="3" t="s">
        <v>25</v>
      </c>
      <c r="H24" s="3" t="s">
        <v>120</v>
      </c>
      <c r="I24" s="3" t="s">
        <v>135</v>
      </c>
      <c r="J24" s="3" t="s">
        <v>117</v>
      </c>
      <c r="K24" s="11">
        <v>73</v>
      </c>
      <c r="L24" s="3" t="s">
        <v>296</v>
      </c>
      <c r="M24" s="4"/>
      <c r="N24" s="11">
        <f t="shared" si="0"/>
        <v>73</v>
      </c>
      <c r="O24" s="13">
        <f t="shared" si="1"/>
        <v>51.099999999999994</v>
      </c>
      <c r="P24" s="13" t="s">
        <v>144</v>
      </c>
      <c r="Q24" s="13">
        <f t="shared" si="2"/>
        <v>24.42</v>
      </c>
      <c r="R24" s="18">
        <f t="shared" si="3"/>
        <v>75.52</v>
      </c>
      <c r="S24" s="16">
        <v>6</v>
      </c>
      <c r="T24" s="3"/>
    </row>
    <row r="25" spans="1:20" ht="24.75" customHeight="1">
      <c r="A25" s="3" t="s">
        <v>122</v>
      </c>
      <c r="B25" s="3" t="s">
        <v>145</v>
      </c>
      <c r="C25" s="3" t="s">
        <v>117</v>
      </c>
      <c r="D25" s="3" t="s">
        <v>146</v>
      </c>
      <c r="E25" s="3" t="s">
        <v>32</v>
      </c>
      <c r="F25" s="3" t="s">
        <v>147</v>
      </c>
      <c r="G25" s="3" t="s">
        <v>148</v>
      </c>
      <c r="H25" s="3" t="s">
        <v>120</v>
      </c>
      <c r="I25" s="3" t="s">
        <v>27</v>
      </c>
      <c r="J25" s="3" t="s">
        <v>117</v>
      </c>
      <c r="K25" s="11">
        <v>72</v>
      </c>
      <c r="L25" s="3" t="s">
        <v>296</v>
      </c>
      <c r="M25" s="4"/>
      <c r="N25" s="11">
        <f t="shared" si="0"/>
        <v>72</v>
      </c>
      <c r="O25" s="13">
        <f t="shared" si="1"/>
        <v>50.4</v>
      </c>
      <c r="P25" s="13" t="s">
        <v>149</v>
      </c>
      <c r="Q25" s="13">
        <f t="shared" si="2"/>
        <v>24.929999999999996</v>
      </c>
      <c r="R25" s="18">
        <f t="shared" si="3"/>
        <v>75.33</v>
      </c>
      <c r="S25" s="16">
        <v>7</v>
      </c>
      <c r="T25" s="3"/>
    </row>
    <row r="26" spans="1:20" ht="24.75" customHeight="1">
      <c r="A26" s="3" t="s">
        <v>122</v>
      </c>
      <c r="B26" s="3" t="s">
        <v>150</v>
      </c>
      <c r="C26" s="3" t="s">
        <v>117</v>
      </c>
      <c r="D26" s="3" t="s">
        <v>151</v>
      </c>
      <c r="E26" s="3" t="s">
        <v>32</v>
      </c>
      <c r="F26" s="3" t="s">
        <v>152</v>
      </c>
      <c r="G26" s="3" t="s">
        <v>25</v>
      </c>
      <c r="H26" s="3" t="s">
        <v>120</v>
      </c>
      <c r="I26" s="3" t="s">
        <v>27</v>
      </c>
      <c r="J26" s="3" t="s">
        <v>117</v>
      </c>
      <c r="K26" s="11">
        <v>74</v>
      </c>
      <c r="L26" s="3" t="s">
        <v>296</v>
      </c>
      <c r="M26" s="4"/>
      <c r="N26" s="11">
        <f t="shared" si="0"/>
        <v>74</v>
      </c>
      <c r="O26" s="13">
        <f t="shared" si="1"/>
        <v>51.8</v>
      </c>
      <c r="P26" s="13" t="s">
        <v>153</v>
      </c>
      <c r="Q26" s="13">
        <f t="shared" si="2"/>
        <v>23.52</v>
      </c>
      <c r="R26" s="18">
        <f t="shared" si="3"/>
        <v>75.32</v>
      </c>
      <c r="S26" s="16">
        <v>8</v>
      </c>
      <c r="T26" s="3"/>
    </row>
    <row r="27" spans="1:20" ht="24.75" customHeight="1">
      <c r="A27" s="3" t="s">
        <v>19</v>
      </c>
      <c r="B27" s="3" t="s">
        <v>154</v>
      </c>
      <c r="C27" s="3" t="s">
        <v>117</v>
      </c>
      <c r="D27" s="3" t="s">
        <v>155</v>
      </c>
      <c r="E27" s="3" t="s">
        <v>23</v>
      </c>
      <c r="F27" s="3" t="s">
        <v>156</v>
      </c>
      <c r="G27" s="3" t="s">
        <v>45</v>
      </c>
      <c r="H27" s="3" t="s">
        <v>120</v>
      </c>
      <c r="I27" s="3" t="s">
        <v>135</v>
      </c>
      <c r="J27" s="3" t="s">
        <v>117</v>
      </c>
      <c r="K27" s="11">
        <v>72</v>
      </c>
      <c r="L27" s="3" t="s">
        <v>296</v>
      </c>
      <c r="M27" s="4"/>
      <c r="N27" s="11">
        <f t="shared" si="0"/>
        <v>72</v>
      </c>
      <c r="O27" s="13">
        <f t="shared" si="1"/>
        <v>50.4</v>
      </c>
      <c r="P27" s="13" t="s">
        <v>157</v>
      </c>
      <c r="Q27" s="13">
        <f t="shared" si="2"/>
        <v>23.970000000000002</v>
      </c>
      <c r="R27" s="18">
        <f t="shared" si="3"/>
        <v>74.37</v>
      </c>
      <c r="S27" s="16">
        <v>9</v>
      </c>
      <c r="T27" s="3"/>
    </row>
    <row r="28" spans="1:20" ht="24.75" customHeight="1">
      <c r="A28" s="3" t="s">
        <v>122</v>
      </c>
      <c r="B28" s="3" t="s">
        <v>158</v>
      </c>
      <c r="C28" s="3" t="s">
        <v>117</v>
      </c>
      <c r="D28" s="3" t="s">
        <v>159</v>
      </c>
      <c r="E28" s="3" t="s">
        <v>32</v>
      </c>
      <c r="F28" s="3" t="s">
        <v>160</v>
      </c>
      <c r="G28" s="3" t="s">
        <v>45</v>
      </c>
      <c r="H28" s="3" t="s">
        <v>120</v>
      </c>
      <c r="I28" s="3" t="s">
        <v>135</v>
      </c>
      <c r="J28" s="3" t="s">
        <v>117</v>
      </c>
      <c r="K28" s="11">
        <v>70</v>
      </c>
      <c r="L28" s="3" t="s">
        <v>296</v>
      </c>
      <c r="M28" s="4"/>
      <c r="N28" s="11">
        <f t="shared" si="0"/>
        <v>70</v>
      </c>
      <c r="O28" s="13">
        <f t="shared" si="1"/>
        <v>49</v>
      </c>
      <c r="P28" s="13" t="s">
        <v>136</v>
      </c>
      <c r="Q28" s="13">
        <f t="shared" si="2"/>
        <v>24</v>
      </c>
      <c r="R28" s="18">
        <f t="shared" si="3"/>
        <v>73</v>
      </c>
      <c r="S28" s="16">
        <v>10</v>
      </c>
      <c r="T28" s="3"/>
    </row>
    <row r="29" spans="1:20" ht="24.75" customHeight="1">
      <c r="A29" s="3" t="s">
        <v>19</v>
      </c>
      <c r="B29" s="3" t="s">
        <v>161</v>
      </c>
      <c r="C29" s="3" t="s">
        <v>117</v>
      </c>
      <c r="D29" s="3" t="s">
        <v>162</v>
      </c>
      <c r="E29" s="3" t="s">
        <v>23</v>
      </c>
      <c r="F29" s="3" t="s">
        <v>125</v>
      </c>
      <c r="G29" s="3" t="s">
        <v>45</v>
      </c>
      <c r="H29" s="3" t="s">
        <v>120</v>
      </c>
      <c r="I29" s="3" t="s">
        <v>135</v>
      </c>
      <c r="J29" s="3" t="s">
        <v>117</v>
      </c>
      <c r="K29" s="11">
        <v>69</v>
      </c>
      <c r="L29" s="3" t="s">
        <v>296</v>
      </c>
      <c r="M29" s="4"/>
      <c r="N29" s="11">
        <f t="shared" si="0"/>
        <v>69</v>
      </c>
      <c r="O29" s="13">
        <f t="shared" si="1"/>
        <v>48.3</v>
      </c>
      <c r="P29" s="13" t="s">
        <v>163</v>
      </c>
      <c r="Q29" s="13">
        <f t="shared" si="2"/>
        <v>24.36</v>
      </c>
      <c r="R29" s="18">
        <f t="shared" si="3"/>
        <v>72.66</v>
      </c>
      <c r="S29" s="16">
        <v>11</v>
      </c>
      <c r="T29" s="3"/>
    </row>
    <row r="30" spans="1:20" ht="24.75" customHeight="1">
      <c r="A30" s="3" t="s">
        <v>122</v>
      </c>
      <c r="B30" s="3" t="s">
        <v>164</v>
      </c>
      <c r="C30" s="3" t="s">
        <v>117</v>
      </c>
      <c r="D30" s="3" t="s">
        <v>165</v>
      </c>
      <c r="E30" s="3" t="s">
        <v>23</v>
      </c>
      <c r="F30" s="3" t="s">
        <v>160</v>
      </c>
      <c r="G30" s="3" t="s">
        <v>130</v>
      </c>
      <c r="H30" s="3" t="s">
        <v>120</v>
      </c>
      <c r="I30" s="3" t="s">
        <v>166</v>
      </c>
      <c r="J30" s="3" t="s">
        <v>117</v>
      </c>
      <c r="K30" s="11">
        <v>69</v>
      </c>
      <c r="L30" s="3" t="s">
        <v>296</v>
      </c>
      <c r="M30" s="4"/>
      <c r="N30" s="11">
        <f t="shared" si="0"/>
        <v>69</v>
      </c>
      <c r="O30" s="13">
        <f t="shared" si="1"/>
        <v>48.3</v>
      </c>
      <c r="P30" s="13" t="s">
        <v>167</v>
      </c>
      <c r="Q30" s="13">
        <f t="shared" si="2"/>
        <v>24.24</v>
      </c>
      <c r="R30" s="18">
        <f t="shared" si="3"/>
        <v>72.53999999999999</v>
      </c>
      <c r="S30" s="16">
        <v>12</v>
      </c>
      <c r="T30" s="3"/>
    </row>
    <row r="31" spans="1:20" ht="24.75" customHeight="1">
      <c r="A31" s="3" t="s">
        <v>122</v>
      </c>
      <c r="B31" s="3" t="s">
        <v>168</v>
      </c>
      <c r="C31" s="3" t="s">
        <v>117</v>
      </c>
      <c r="D31" s="3" t="s">
        <v>169</v>
      </c>
      <c r="E31" s="3" t="s">
        <v>32</v>
      </c>
      <c r="F31" s="3" t="s">
        <v>170</v>
      </c>
      <c r="G31" s="3" t="s">
        <v>25</v>
      </c>
      <c r="H31" s="3" t="s">
        <v>120</v>
      </c>
      <c r="I31" s="3" t="s">
        <v>27</v>
      </c>
      <c r="J31" s="3" t="s">
        <v>117</v>
      </c>
      <c r="K31" s="11">
        <v>68</v>
      </c>
      <c r="L31" s="3" t="s">
        <v>296</v>
      </c>
      <c r="M31" s="4"/>
      <c r="N31" s="11">
        <f t="shared" si="0"/>
        <v>68</v>
      </c>
      <c r="O31" s="13">
        <f t="shared" si="1"/>
        <v>47.599999999999994</v>
      </c>
      <c r="P31" s="13" t="s">
        <v>167</v>
      </c>
      <c r="Q31" s="13">
        <f t="shared" si="2"/>
        <v>24.24</v>
      </c>
      <c r="R31" s="18">
        <f t="shared" si="3"/>
        <v>71.83999999999999</v>
      </c>
      <c r="S31" s="16">
        <v>13</v>
      </c>
      <c r="T31" s="3"/>
    </row>
    <row r="32" spans="1:20" ht="24.75" customHeight="1">
      <c r="A32" s="3" t="s">
        <v>19</v>
      </c>
      <c r="B32" s="3" t="s">
        <v>171</v>
      </c>
      <c r="C32" s="3" t="s">
        <v>117</v>
      </c>
      <c r="D32" s="3" t="s">
        <v>172</v>
      </c>
      <c r="E32" s="3" t="s">
        <v>23</v>
      </c>
      <c r="F32" s="3" t="s">
        <v>173</v>
      </c>
      <c r="G32" s="3" t="s">
        <v>174</v>
      </c>
      <c r="H32" s="3" t="s">
        <v>120</v>
      </c>
      <c r="I32" s="3" t="s">
        <v>175</v>
      </c>
      <c r="J32" s="3" t="s">
        <v>117</v>
      </c>
      <c r="K32" s="11">
        <v>68</v>
      </c>
      <c r="L32" s="3" t="s">
        <v>296</v>
      </c>
      <c r="M32" s="4"/>
      <c r="N32" s="11">
        <f t="shared" si="0"/>
        <v>68</v>
      </c>
      <c r="O32" s="13">
        <f t="shared" si="1"/>
        <v>47.599999999999994</v>
      </c>
      <c r="P32" s="13" t="s">
        <v>114</v>
      </c>
      <c r="Q32" s="13">
        <f t="shared" si="2"/>
        <v>23.88</v>
      </c>
      <c r="R32" s="18">
        <f t="shared" si="3"/>
        <v>71.47999999999999</v>
      </c>
      <c r="S32" s="16">
        <v>14</v>
      </c>
      <c r="T32" s="3"/>
    </row>
    <row r="33" spans="1:20" ht="24.75" customHeight="1">
      <c r="A33" s="3" t="s">
        <v>122</v>
      </c>
      <c r="B33" s="3" t="s">
        <v>176</v>
      </c>
      <c r="C33" s="3" t="s">
        <v>117</v>
      </c>
      <c r="D33" s="3" t="s">
        <v>177</v>
      </c>
      <c r="E33" s="3" t="s">
        <v>32</v>
      </c>
      <c r="F33" s="3" t="s">
        <v>170</v>
      </c>
      <c r="G33" s="3" t="s">
        <v>148</v>
      </c>
      <c r="H33" s="3" t="s">
        <v>120</v>
      </c>
      <c r="I33" s="3" t="s">
        <v>135</v>
      </c>
      <c r="J33" s="3" t="s">
        <v>117</v>
      </c>
      <c r="K33" s="11">
        <v>69</v>
      </c>
      <c r="L33" s="3" t="s">
        <v>296</v>
      </c>
      <c r="M33" s="4"/>
      <c r="N33" s="11">
        <f t="shared" si="0"/>
        <v>69</v>
      </c>
      <c r="O33" s="13">
        <f t="shared" si="1"/>
        <v>48.3</v>
      </c>
      <c r="P33" s="13" t="s">
        <v>178</v>
      </c>
      <c r="Q33" s="13">
        <f t="shared" si="2"/>
        <v>23.16</v>
      </c>
      <c r="R33" s="18">
        <f t="shared" si="3"/>
        <v>71.46</v>
      </c>
      <c r="S33" s="16">
        <v>15</v>
      </c>
      <c r="T33" s="3"/>
    </row>
    <row r="34" spans="1:20" ht="24.75" customHeight="1">
      <c r="A34" s="3" t="s">
        <v>19</v>
      </c>
      <c r="B34" s="3" t="s">
        <v>179</v>
      </c>
      <c r="C34" s="3" t="s">
        <v>117</v>
      </c>
      <c r="D34" s="3" t="s">
        <v>180</v>
      </c>
      <c r="E34" s="3" t="s">
        <v>32</v>
      </c>
      <c r="F34" s="3" t="s">
        <v>81</v>
      </c>
      <c r="G34" s="3" t="s">
        <v>181</v>
      </c>
      <c r="H34" s="3" t="s">
        <v>120</v>
      </c>
      <c r="I34" s="3" t="s">
        <v>27</v>
      </c>
      <c r="J34" s="3" t="s">
        <v>117</v>
      </c>
      <c r="K34" s="11">
        <v>67</v>
      </c>
      <c r="L34" s="3" t="s">
        <v>296</v>
      </c>
      <c r="M34" s="4"/>
      <c r="N34" s="11">
        <f t="shared" si="0"/>
        <v>67</v>
      </c>
      <c r="O34" s="13">
        <f t="shared" si="1"/>
        <v>46.9</v>
      </c>
      <c r="P34" s="13" t="s">
        <v>136</v>
      </c>
      <c r="Q34" s="13">
        <f t="shared" si="2"/>
        <v>24</v>
      </c>
      <c r="R34" s="18">
        <f t="shared" si="3"/>
        <v>70.9</v>
      </c>
      <c r="S34" s="16">
        <v>16</v>
      </c>
      <c r="T34" s="3"/>
    </row>
    <row r="35" spans="1:20" ht="24.75" customHeight="1">
      <c r="A35" s="3" t="s">
        <v>122</v>
      </c>
      <c r="B35" s="3" t="s">
        <v>182</v>
      </c>
      <c r="C35" s="3" t="s">
        <v>117</v>
      </c>
      <c r="D35" s="3" t="s">
        <v>183</v>
      </c>
      <c r="E35" s="3" t="s">
        <v>32</v>
      </c>
      <c r="F35" s="3" t="s">
        <v>184</v>
      </c>
      <c r="G35" s="3" t="s">
        <v>181</v>
      </c>
      <c r="H35" s="3" t="s">
        <v>120</v>
      </c>
      <c r="I35" s="3" t="s">
        <v>27</v>
      </c>
      <c r="J35" s="3" t="s">
        <v>117</v>
      </c>
      <c r="K35" s="11">
        <v>68</v>
      </c>
      <c r="L35" s="3" t="s">
        <v>296</v>
      </c>
      <c r="M35" s="4"/>
      <c r="N35" s="11">
        <f t="shared" si="0"/>
        <v>68</v>
      </c>
      <c r="O35" s="13">
        <f t="shared" si="1"/>
        <v>47.599999999999994</v>
      </c>
      <c r="P35" s="13" t="s">
        <v>178</v>
      </c>
      <c r="Q35" s="13">
        <f t="shared" si="2"/>
        <v>23.16</v>
      </c>
      <c r="R35" s="18">
        <f t="shared" si="3"/>
        <v>70.75999999999999</v>
      </c>
      <c r="S35" s="16">
        <v>17</v>
      </c>
      <c r="T35" s="3"/>
    </row>
    <row r="36" spans="1:20" ht="24.75" customHeight="1">
      <c r="A36" s="3" t="s">
        <v>19</v>
      </c>
      <c r="B36" s="3" t="s">
        <v>185</v>
      </c>
      <c r="C36" s="3" t="s">
        <v>117</v>
      </c>
      <c r="D36" s="3" t="s">
        <v>186</v>
      </c>
      <c r="E36" s="3" t="s">
        <v>32</v>
      </c>
      <c r="F36" s="3" t="s">
        <v>187</v>
      </c>
      <c r="G36" s="3" t="s">
        <v>45</v>
      </c>
      <c r="H36" s="3" t="s">
        <v>120</v>
      </c>
      <c r="I36" s="3" t="s">
        <v>188</v>
      </c>
      <c r="J36" s="3" t="s">
        <v>117</v>
      </c>
      <c r="K36" s="11">
        <v>66</v>
      </c>
      <c r="L36" s="3" t="s">
        <v>296</v>
      </c>
      <c r="M36" s="4"/>
      <c r="N36" s="11">
        <f t="shared" si="0"/>
        <v>66</v>
      </c>
      <c r="O36" s="13">
        <f t="shared" si="1"/>
        <v>46.199999999999996</v>
      </c>
      <c r="P36" s="13" t="s">
        <v>189</v>
      </c>
      <c r="Q36" s="13">
        <f t="shared" si="2"/>
        <v>24.3</v>
      </c>
      <c r="R36" s="18">
        <f t="shared" si="3"/>
        <v>70.5</v>
      </c>
      <c r="S36" s="16">
        <v>18</v>
      </c>
      <c r="T36" s="3"/>
    </row>
    <row r="37" spans="1:20" ht="24.75" customHeight="1">
      <c r="A37" s="3" t="s">
        <v>122</v>
      </c>
      <c r="B37" s="3" t="s">
        <v>190</v>
      </c>
      <c r="C37" s="3" t="s">
        <v>117</v>
      </c>
      <c r="D37" s="3" t="s">
        <v>191</v>
      </c>
      <c r="E37" s="3" t="s">
        <v>32</v>
      </c>
      <c r="F37" s="3" t="s">
        <v>192</v>
      </c>
      <c r="G37" s="3" t="s">
        <v>25</v>
      </c>
      <c r="H37" s="3" t="s">
        <v>120</v>
      </c>
      <c r="I37" s="3" t="s">
        <v>27</v>
      </c>
      <c r="J37" s="3" t="s">
        <v>117</v>
      </c>
      <c r="K37" s="11">
        <v>66</v>
      </c>
      <c r="L37" s="3" t="s">
        <v>296</v>
      </c>
      <c r="M37" s="4"/>
      <c r="N37" s="11">
        <f t="shared" si="0"/>
        <v>66</v>
      </c>
      <c r="O37" s="13">
        <f t="shared" si="1"/>
        <v>46.199999999999996</v>
      </c>
      <c r="P37" s="13" t="s">
        <v>189</v>
      </c>
      <c r="Q37" s="13">
        <f t="shared" si="2"/>
        <v>24.3</v>
      </c>
      <c r="R37" s="18">
        <f t="shared" si="3"/>
        <v>70.5</v>
      </c>
      <c r="S37" s="16">
        <v>18</v>
      </c>
      <c r="T37" s="3"/>
    </row>
    <row r="38" spans="1:20" ht="24.75" customHeight="1">
      <c r="A38" s="3" t="s">
        <v>19</v>
      </c>
      <c r="B38" s="3" t="s">
        <v>193</v>
      </c>
      <c r="C38" s="3" t="s">
        <v>117</v>
      </c>
      <c r="D38" s="3" t="s">
        <v>194</v>
      </c>
      <c r="E38" s="3" t="s">
        <v>32</v>
      </c>
      <c r="F38" s="3" t="s">
        <v>33</v>
      </c>
      <c r="G38" s="3" t="s">
        <v>181</v>
      </c>
      <c r="H38" s="3" t="s">
        <v>120</v>
      </c>
      <c r="I38" s="3" t="s">
        <v>135</v>
      </c>
      <c r="J38" s="3" t="s">
        <v>117</v>
      </c>
      <c r="K38" s="11">
        <v>66</v>
      </c>
      <c r="L38" s="3" t="s">
        <v>296</v>
      </c>
      <c r="M38" s="4"/>
      <c r="N38" s="11">
        <f t="shared" si="0"/>
        <v>66</v>
      </c>
      <c r="O38" s="13">
        <f t="shared" si="1"/>
        <v>46.199999999999996</v>
      </c>
      <c r="P38" s="13" t="s">
        <v>126</v>
      </c>
      <c r="Q38" s="13">
        <f t="shared" si="2"/>
        <v>24.06</v>
      </c>
      <c r="R38" s="18">
        <f t="shared" si="3"/>
        <v>70.25999999999999</v>
      </c>
      <c r="S38" s="16">
        <v>20</v>
      </c>
      <c r="T38" s="3"/>
    </row>
    <row r="39" spans="1:20" ht="24.75" customHeight="1">
      <c r="A39" s="3" t="s">
        <v>122</v>
      </c>
      <c r="B39" s="3" t="s">
        <v>195</v>
      </c>
      <c r="C39" s="3" t="s">
        <v>117</v>
      </c>
      <c r="D39" s="3" t="s">
        <v>196</v>
      </c>
      <c r="E39" s="3" t="s">
        <v>32</v>
      </c>
      <c r="F39" s="3" t="s">
        <v>197</v>
      </c>
      <c r="G39" s="3" t="s">
        <v>25</v>
      </c>
      <c r="H39" s="3" t="s">
        <v>120</v>
      </c>
      <c r="I39" s="3" t="s">
        <v>27</v>
      </c>
      <c r="J39" s="3" t="s">
        <v>117</v>
      </c>
      <c r="K39" s="11">
        <v>65</v>
      </c>
      <c r="L39" s="3" t="s">
        <v>296</v>
      </c>
      <c r="M39" s="4"/>
      <c r="N39" s="11">
        <f t="shared" si="0"/>
        <v>65</v>
      </c>
      <c r="O39" s="13">
        <f t="shared" si="1"/>
        <v>45.5</v>
      </c>
      <c r="P39" s="13" t="s">
        <v>163</v>
      </c>
      <c r="Q39" s="13">
        <f t="shared" si="2"/>
        <v>24.36</v>
      </c>
      <c r="R39" s="18">
        <f t="shared" si="3"/>
        <v>69.86</v>
      </c>
      <c r="S39" s="16">
        <v>21</v>
      </c>
      <c r="T39" s="3"/>
    </row>
    <row r="40" spans="1:20" ht="24.75" customHeight="1">
      <c r="A40" s="3" t="s">
        <v>19</v>
      </c>
      <c r="B40" s="3" t="s">
        <v>198</v>
      </c>
      <c r="C40" s="3" t="s">
        <v>117</v>
      </c>
      <c r="D40" s="3" t="s">
        <v>199</v>
      </c>
      <c r="E40" s="3" t="s">
        <v>32</v>
      </c>
      <c r="F40" s="3" t="s">
        <v>134</v>
      </c>
      <c r="G40" s="3" t="s">
        <v>45</v>
      </c>
      <c r="H40" s="3" t="s">
        <v>120</v>
      </c>
      <c r="I40" s="3" t="s">
        <v>135</v>
      </c>
      <c r="J40" s="3" t="s">
        <v>117</v>
      </c>
      <c r="K40" s="11">
        <v>66</v>
      </c>
      <c r="L40" s="3" t="s">
        <v>296</v>
      </c>
      <c r="M40" s="4"/>
      <c r="N40" s="11">
        <f t="shared" si="0"/>
        <v>66</v>
      </c>
      <c r="O40" s="13">
        <f t="shared" si="1"/>
        <v>46.199999999999996</v>
      </c>
      <c r="P40" s="13" t="s">
        <v>200</v>
      </c>
      <c r="Q40" s="13">
        <f t="shared" si="2"/>
        <v>23.639999999999997</v>
      </c>
      <c r="R40" s="18">
        <f t="shared" si="3"/>
        <v>69.83999999999999</v>
      </c>
      <c r="S40" s="16">
        <v>22</v>
      </c>
      <c r="T40" s="3"/>
    </row>
    <row r="41" spans="1:20" ht="24.75" customHeight="1">
      <c r="A41" s="3" t="s">
        <v>122</v>
      </c>
      <c r="B41" s="3" t="s">
        <v>201</v>
      </c>
      <c r="C41" s="3" t="s">
        <v>117</v>
      </c>
      <c r="D41" s="3" t="s">
        <v>202</v>
      </c>
      <c r="E41" s="3" t="s">
        <v>32</v>
      </c>
      <c r="F41" s="3" t="s">
        <v>160</v>
      </c>
      <c r="G41" s="3" t="s">
        <v>25</v>
      </c>
      <c r="H41" s="3" t="s">
        <v>120</v>
      </c>
      <c r="I41" s="3" t="s">
        <v>107</v>
      </c>
      <c r="J41" s="3" t="s">
        <v>117</v>
      </c>
      <c r="K41" s="11">
        <v>65</v>
      </c>
      <c r="L41" s="3" t="s">
        <v>296</v>
      </c>
      <c r="M41" s="4"/>
      <c r="N41" s="11">
        <f t="shared" si="0"/>
        <v>65</v>
      </c>
      <c r="O41" s="13">
        <f t="shared" si="1"/>
        <v>45.5</v>
      </c>
      <c r="P41" s="13" t="s">
        <v>203</v>
      </c>
      <c r="Q41" s="13">
        <f t="shared" si="2"/>
        <v>23.82</v>
      </c>
      <c r="R41" s="18">
        <f t="shared" si="3"/>
        <v>69.32</v>
      </c>
      <c r="S41" s="16">
        <v>23</v>
      </c>
      <c r="T41" s="3"/>
    </row>
    <row r="42" spans="1:20" ht="24.75" customHeight="1">
      <c r="A42" s="3" t="s">
        <v>122</v>
      </c>
      <c r="B42" s="3" t="s">
        <v>204</v>
      </c>
      <c r="C42" s="3" t="s">
        <v>117</v>
      </c>
      <c r="D42" s="3" t="s">
        <v>205</v>
      </c>
      <c r="E42" s="3" t="s">
        <v>23</v>
      </c>
      <c r="F42" s="3" t="s">
        <v>156</v>
      </c>
      <c r="G42" s="3" t="s">
        <v>25</v>
      </c>
      <c r="H42" s="3" t="s">
        <v>120</v>
      </c>
      <c r="I42" s="3" t="s">
        <v>27</v>
      </c>
      <c r="J42" s="3" t="s">
        <v>117</v>
      </c>
      <c r="K42" s="11">
        <v>65</v>
      </c>
      <c r="L42" s="3" t="s">
        <v>296</v>
      </c>
      <c r="M42" s="4"/>
      <c r="N42" s="11">
        <f t="shared" si="0"/>
        <v>65</v>
      </c>
      <c r="O42" s="13">
        <f t="shared" si="1"/>
        <v>45.5</v>
      </c>
      <c r="P42" s="13" t="s">
        <v>153</v>
      </c>
      <c r="Q42" s="13">
        <f t="shared" si="2"/>
        <v>23.52</v>
      </c>
      <c r="R42" s="18">
        <f t="shared" si="3"/>
        <v>69.02</v>
      </c>
      <c r="S42" s="16">
        <v>24</v>
      </c>
      <c r="T42" s="3"/>
    </row>
    <row r="43" spans="1:20" ht="24.75" customHeight="1">
      <c r="A43" s="3" t="s">
        <v>19</v>
      </c>
      <c r="B43" s="3" t="s">
        <v>206</v>
      </c>
      <c r="C43" s="3" t="s">
        <v>117</v>
      </c>
      <c r="D43" s="3" t="s">
        <v>207</v>
      </c>
      <c r="E43" s="3" t="s">
        <v>23</v>
      </c>
      <c r="F43" s="3" t="s">
        <v>147</v>
      </c>
      <c r="G43" s="3" t="s">
        <v>45</v>
      </c>
      <c r="H43" s="3" t="s">
        <v>120</v>
      </c>
      <c r="I43" s="3" t="s">
        <v>135</v>
      </c>
      <c r="J43" s="3" t="s">
        <v>117</v>
      </c>
      <c r="K43" s="11">
        <v>64</v>
      </c>
      <c r="L43" s="3" t="s">
        <v>296</v>
      </c>
      <c r="M43" s="4"/>
      <c r="N43" s="11">
        <f t="shared" si="0"/>
        <v>64</v>
      </c>
      <c r="O43" s="13">
        <f t="shared" si="1"/>
        <v>44.8</v>
      </c>
      <c r="P43" s="13" t="s">
        <v>208</v>
      </c>
      <c r="Q43" s="13">
        <f t="shared" si="2"/>
        <v>24.179999999999996</v>
      </c>
      <c r="R43" s="18">
        <f t="shared" si="3"/>
        <v>68.97999999999999</v>
      </c>
      <c r="S43" s="16">
        <v>25</v>
      </c>
      <c r="T43" s="3"/>
    </row>
    <row r="44" spans="1:20" ht="24.75" customHeight="1">
      <c r="A44" s="3" t="s">
        <v>137</v>
      </c>
      <c r="B44" s="3" t="s">
        <v>209</v>
      </c>
      <c r="C44" s="3" t="s">
        <v>117</v>
      </c>
      <c r="D44" s="3" t="s">
        <v>210</v>
      </c>
      <c r="E44" s="3" t="s">
        <v>32</v>
      </c>
      <c r="F44" s="3" t="s">
        <v>129</v>
      </c>
      <c r="G44" s="3" t="s">
        <v>25</v>
      </c>
      <c r="H44" s="3" t="s">
        <v>120</v>
      </c>
      <c r="I44" s="3" t="s">
        <v>27</v>
      </c>
      <c r="J44" s="3" t="s">
        <v>117</v>
      </c>
      <c r="K44" s="11">
        <v>62</v>
      </c>
      <c r="L44" s="3" t="s">
        <v>296</v>
      </c>
      <c r="M44" s="4"/>
      <c r="N44" s="11">
        <f t="shared" si="0"/>
        <v>62</v>
      </c>
      <c r="O44" s="13">
        <f t="shared" si="1"/>
        <v>43.4</v>
      </c>
      <c r="P44" s="13" t="s">
        <v>211</v>
      </c>
      <c r="Q44" s="13">
        <f t="shared" si="2"/>
        <v>25.2</v>
      </c>
      <c r="R44" s="18">
        <f t="shared" si="3"/>
        <v>68.6</v>
      </c>
      <c r="S44" s="16">
        <v>26</v>
      </c>
      <c r="T44" s="3"/>
    </row>
    <row r="45" spans="1:20" ht="24.75" customHeight="1">
      <c r="A45" s="3" t="s">
        <v>19</v>
      </c>
      <c r="B45" s="3" t="s">
        <v>212</v>
      </c>
      <c r="C45" s="3" t="s">
        <v>117</v>
      </c>
      <c r="D45" s="3" t="s">
        <v>213</v>
      </c>
      <c r="E45" s="3" t="s">
        <v>23</v>
      </c>
      <c r="F45" s="3" t="s">
        <v>86</v>
      </c>
      <c r="G45" s="3" t="s">
        <v>148</v>
      </c>
      <c r="H45" s="3" t="s">
        <v>120</v>
      </c>
      <c r="I45" s="3" t="s">
        <v>135</v>
      </c>
      <c r="J45" s="3" t="s">
        <v>117</v>
      </c>
      <c r="K45" s="11">
        <v>63</v>
      </c>
      <c r="L45" s="3" t="s">
        <v>296</v>
      </c>
      <c r="M45" s="4"/>
      <c r="N45" s="11">
        <f t="shared" si="0"/>
        <v>63</v>
      </c>
      <c r="O45" s="13">
        <f t="shared" si="1"/>
        <v>44.099999999999994</v>
      </c>
      <c r="P45" s="13" t="s">
        <v>203</v>
      </c>
      <c r="Q45" s="13">
        <f t="shared" si="2"/>
        <v>23.82</v>
      </c>
      <c r="R45" s="18">
        <f t="shared" si="3"/>
        <v>67.91999999999999</v>
      </c>
      <c r="S45" s="16">
        <v>27</v>
      </c>
      <c r="T45" s="3"/>
    </row>
    <row r="46" spans="1:20" ht="24.75" customHeight="1">
      <c r="A46" s="3" t="s">
        <v>122</v>
      </c>
      <c r="B46" s="3" t="s">
        <v>214</v>
      </c>
      <c r="C46" s="3" t="s">
        <v>117</v>
      </c>
      <c r="D46" s="3" t="s">
        <v>215</v>
      </c>
      <c r="E46" s="3" t="s">
        <v>32</v>
      </c>
      <c r="F46" s="3" t="s">
        <v>33</v>
      </c>
      <c r="G46" s="3" t="s">
        <v>130</v>
      </c>
      <c r="H46" s="3" t="s">
        <v>120</v>
      </c>
      <c r="I46" s="3" t="s">
        <v>27</v>
      </c>
      <c r="J46" s="3" t="s">
        <v>117</v>
      </c>
      <c r="K46" s="11">
        <v>63</v>
      </c>
      <c r="L46" s="3" t="s">
        <v>296</v>
      </c>
      <c r="M46" s="4"/>
      <c r="N46" s="11">
        <f t="shared" si="0"/>
        <v>63</v>
      </c>
      <c r="O46" s="13">
        <f t="shared" si="1"/>
        <v>44.099999999999994</v>
      </c>
      <c r="P46" s="13" t="s">
        <v>216</v>
      </c>
      <c r="Q46" s="13">
        <f t="shared" si="2"/>
        <v>23.46</v>
      </c>
      <c r="R46" s="18">
        <f t="shared" si="3"/>
        <v>67.56</v>
      </c>
      <c r="S46" s="16">
        <v>28</v>
      </c>
      <c r="T46" s="3"/>
    </row>
    <row r="47" spans="1:20" ht="24.75" customHeight="1">
      <c r="A47" s="3" t="s">
        <v>137</v>
      </c>
      <c r="B47" s="3" t="s">
        <v>217</v>
      </c>
      <c r="C47" s="3" t="s">
        <v>117</v>
      </c>
      <c r="D47" s="3" t="s">
        <v>218</v>
      </c>
      <c r="E47" s="3" t="s">
        <v>23</v>
      </c>
      <c r="F47" s="3" t="s">
        <v>173</v>
      </c>
      <c r="G47" s="3" t="s">
        <v>25</v>
      </c>
      <c r="H47" s="3" t="s">
        <v>120</v>
      </c>
      <c r="I47" s="3" t="s">
        <v>27</v>
      </c>
      <c r="J47" s="3" t="s">
        <v>117</v>
      </c>
      <c r="K47" s="11">
        <v>62</v>
      </c>
      <c r="L47" s="3" t="s">
        <v>296</v>
      </c>
      <c r="M47" s="4"/>
      <c r="N47" s="11">
        <f t="shared" si="0"/>
        <v>62</v>
      </c>
      <c r="O47" s="13">
        <f t="shared" si="1"/>
        <v>43.4</v>
      </c>
      <c r="P47" s="13" t="s">
        <v>219</v>
      </c>
      <c r="Q47" s="13">
        <f t="shared" si="2"/>
        <v>23.939999999999998</v>
      </c>
      <c r="R47" s="18">
        <f t="shared" si="3"/>
        <v>67.34</v>
      </c>
      <c r="S47" s="16">
        <v>29</v>
      </c>
      <c r="T47" s="3"/>
    </row>
    <row r="48" spans="1:20" ht="24.75" customHeight="1">
      <c r="A48" s="3" t="s">
        <v>19</v>
      </c>
      <c r="B48" s="3" t="s">
        <v>220</v>
      </c>
      <c r="C48" s="3" t="s">
        <v>117</v>
      </c>
      <c r="D48" s="3" t="s">
        <v>221</v>
      </c>
      <c r="E48" s="3" t="s">
        <v>32</v>
      </c>
      <c r="F48" s="3" t="s">
        <v>125</v>
      </c>
      <c r="G48" s="3" t="s">
        <v>45</v>
      </c>
      <c r="H48" s="3" t="s">
        <v>120</v>
      </c>
      <c r="I48" s="3" t="s">
        <v>222</v>
      </c>
      <c r="J48" s="3" t="s">
        <v>117</v>
      </c>
      <c r="K48" s="11">
        <v>62</v>
      </c>
      <c r="L48" s="3" t="s">
        <v>296</v>
      </c>
      <c r="M48" s="4"/>
      <c r="N48" s="11">
        <f t="shared" si="0"/>
        <v>62</v>
      </c>
      <c r="O48" s="13">
        <f t="shared" si="1"/>
        <v>43.4</v>
      </c>
      <c r="P48" s="13" t="s">
        <v>131</v>
      </c>
      <c r="Q48" s="13">
        <f t="shared" si="2"/>
        <v>23.34</v>
      </c>
      <c r="R48" s="18">
        <f t="shared" si="3"/>
        <v>66.74</v>
      </c>
      <c r="S48" s="16">
        <v>30</v>
      </c>
      <c r="T48" s="3"/>
    </row>
    <row r="49" spans="1:20" ht="24.75" customHeight="1">
      <c r="A49" s="3" t="s">
        <v>122</v>
      </c>
      <c r="B49" s="3" t="s">
        <v>223</v>
      </c>
      <c r="C49" s="3" t="s">
        <v>117</v>
      </c>
      <c r="D49" s="3" t="s">
        <v>224</v>
      </c>
      <c r="E49" s="3" t="s">
        <v>32</v>
      </c>
      <c r="F49" s="3" t="s">
        <v>225</v>
      </c>
      <c r="G49" s="3" t="s">
        <v>130</v>
      </c>
      <c r="H49" s="3" t="s">
        <v>120</v>
      </c>
      <c r="I49" s="3" t="s">
        <v>27</v>
      </c>
      <c r="J49" s="3" t="s">
        <v>117</v>
      </c>
      <c r="K49" s="11">
        <v>60</v>
      </c>
      <c r="L49" s="3" t="s">
        <v>296</v>
      </c>
      <c r="M49" s="4"/>
      <c r="N49" s="11">
        <f t="shared" si="0"/>
        <v>60</v>
      </c>
      <c r="O49" s="13">
        <f t="shared" si="1"/>
        <v>42</v>
      </c>
      <c r="P49" s="13" t="s">
        <v>121</v>
      </c>
      <c r="Q49" s="13">
        <f t="shared" si="2"/>
        <v>24.12</v>
      </c>
      <c r="R49" s="18">
        <f t="shared" si="3"/>
        <v>66.12</v>
      </c>
      <c r="S49" s="16">
        <v>31</v>
      </c>
      <c r="T49" s="7" t="s">
        <v>294</v>
      </c>
    </row>
    <row r="50" spans="1:20" ht="24.75" customHeight="1">
      <c r="A50" s="3" t="s">
        <v>122</v>
      </c>
      <c r="B50" s="3" t="s">
        <v>226</v>
      </c>
      <c r="C50" s="3" t="s">
        <v>117</v>
      </c>
      <c r="D50" s="3" t="s">
        <v>227</v>
      </c>
      <c r="E50" s="3" t="s">
        <v>23</v>
      </c>
      <c r="F50" s="3" t="s">
        <v>134</v>
      </c>
      <c r="G50" s="3" t="s">
        <v>25</v>
      </c>
      <c r="H50" s="3" t="s">
        <v>120</v>
      </c>
      <c r="I50" s="3" t="s">
        <v>27</v>
      </c>
      <c r="J50" s="3" t="s">
        <v>117</v>
      </c>
      <c r="K50" s="11">
        <v>58</v>
      </c>
      <c r="L50" s="3" t="s">
        <v>296</v>
      </c>
      <c r="M50" s="4"/>
      <c r="N50" s="11">
        <f t="shared" si="0"/>
        <v>58</v>
      </c>
      <c r="O50" s="13">
        <f t="shared" si="1"/>
        <v>40.599999999999994</v>
      </c>
      <c r="P50" s="13" t="s">
        <v>228</v>
      </c>
      <c r="Q50" s="13">
        <f t="shared" si="2"/>
        <v>23.91</v>
      </c>
      <c r="R50" s="18">
        <f t="shared" si="3"/>
        <v>64.50999999999999</v>
      </c>
      <c r="S50" s="16">
        <v>32</v>
      </c>
      <c r="T50" s="7" t="s">
        <v>294</v>
      </c>
    </row>
    <row r="51" spans="1:20" ht="24.75" customHeight="1">
      <c r="A51" s="3" t="s">
        <v>137</v>
      </c>
      <c r="B51" s="3" t="s">
        <v>231</v>
      </c>
      <c r="C51" s="3" t="s">
        <v>232</v>
      </c>
      <c r="D51" s="3" t="s">
        <v>233</v>
      </c>
      <c r="E51" s="3" t="s">
        <v>32</v>
      </c>
      <c r="F51" s="3" t="s">
        <v>229</v>
      </c>
      <c r="G51" s="3" t="s">
        <v>25</v>
      </c>
      <c r="H51" s="3" t="s">
        <v>120</v>
      </c>
      <c r="I51" s="3" t="s">
        <v>188</v>
      </c>
      <c r="J51" s="3" t="s">
        <v>232</v>
      </c>
      <c r="K51" s="11">
        <v>66</v>
      </c>
      <c r="L51" s="3" t="s">
        <v>296</v>
      </c>
      <c r="M51" s="20"/>
      <c r="N51" s="11">
        <f aca="true" t="shared" si="4" ref="N51:N66">K51+M51</f>
        <v>66</v>
      </c>
      <c r="O51" s="13">
        <f aca="true" t="shared" si="5" ref="O51:O66">N51*0.7</f>
        <v>46.199999999999996</v>
      </c>
      <c r="P51" s="13">
        <v>79.74</v>
      </c>
      <c r="Q51" s="13">
        <f aca="true" t="shared" si="6" ref="Q51:Q66">P51*0.3</f>
        <v>23.921999999999997</v>
      </c>
      <c r="R51" s="18">
        <f aca="true" t="shared" si="7" ref="R51:R66">O51+Q51</f>
        <v>70.12199999999999</v>
      </c>
      <c r="S51" s="4" t="s">
        <v>234</v>
      </c>
      <c r="T51" s="3"/>
    </row>
    <row r="52" spans="1:20" ht="24.75" customHeight="1">
      <c r="A52" s="3" t="s">
        <v>137</v>
      </c>
      <c r="B52" s="3" t="s">
        <v>235</v>
      </c>
      <c r="C52" s="3" t="s">
        <v>236</v>
      </c>
      <c r="D52" s="3" t="s">
        <v>237</v>
      </c>
      <c r="E52" s="3" t="s">
        <v>32</v>
      </c>
      <c r="F52" s="3" t="s">
        <v>156</v>
      </c>
      <c r="G52" s="3" t="s">
        <v>25</v>
      </c>
      <c r="H52" s="3" t="s">
        <v>120</v>
      </c>
      <c r="I52" s="3" t="s">
        <v>238</v>
      </c>
      <c r="J52" s="3" t="s">
        <v>28</v>
      </c>
      <c r="K52" s="11">
        <v>77</v>
      </c>
      <c r="L52" s="3" t="s">
        <v>296</v>
      </c>
      <c r="M52" s="4"/>
      <c r="N52" s="11">
        <f t="shared" si="4"/>
        <v>77</v>
      </c>
      <c r="O52" s="13">
        <f t="shared" si="5"/>
        <v>53.9</v>
      </c>
      <c r="P52" s="13" t="s">
        <v>144</v>
      </c>
      <c r="Q52" s="13">
        <f t="shared" si="6"/>
        <v>24.42</v>
      </c>
      <c r="R52" s="18">
        <f t="shared" si="7"/>
        <v>78.32</v>
      </c>
      <c r="S52" s="4" t="s">
        <v>234</v>
      </c>
      <c r="T52" s="3"/>
    </row>
    <row r="53" spans="1:20" ht="24.75" customHeight="1">
      <c r="A53" s="3" t="s">
        <v>137</v>
      </c>
      <c r="B53" s="3" t="s">
        <v>240</v>
      </c>
      <c r="C53" s="3" t="s">
        <v>241</v>
      </c>
      <c r="D53" s="3" t="s">
        <v>242</v>
      </c>
      <c r="E53" s="3" t="s">
        <v>32</v>
      </c>
      <c r="F53" s="3" t="s">
        <v>243</v>
      </c>
      <c r="G53" s="3" t="s">
        <v>230</v>
      </c>
      <c r="H53" s="3" t="s">
        <v>120</v>
      </c>
      <c r="I53" s="3" t="s">
        <v>51</v>
      </c>
      <c r="J53" s="3" t="s">
        <v>241</v>
      </c>
      <c r="K53" s="11">
        <v>63</v>
      </c>
      <c r="L53" s="3" t="s">
        <v>296</v>
      </c>
      <c r="M53" s="4"/>
      <c r="N53" s="11">
        <f t="shared" si="4"/>
        <v>63</v>
      </c>
      <c r="O53" s="13">
        <f t="shared" si="5"/>
        <v>44.099999999999994</v>
      </c>
      <c r="P53" s="13">
        <v>82.6</v>
      </c>
      <c r="Q53" s="13">
        <f t="shared" si="6"/>
        <v>24.779999999999998</v>
      </c>
      <c r="R53" s="18">
        <f t="shared" si="7"/>
        <v>68.88</v>
      </c>
      <c r="S53" s="4" t="s">
        <v>234</v>
      </c>
      <c r="T53" s="3"/>
    </row>
    <row r="54" spans="1:20" ht="24.75" customHeight="1">
      <c r="A54" s="3" t="s">
        <v>137</v>
      </c>
      <c r="B54" s="3" t="s">
        <v>244</v>
      </c>
      <c r="C54" s="3" t="s">
        <v>241</v>
      </c>
      <c r="D54" s="3" t="s">
        <v>245</v>
      </c>
      <c r="E54" s="3" t="s">
        <v>32</v>
      </c>
      <c r="F54" s="3" t="s">
        <v>147</v>
      </c>
      <c r="G54" s="3" t="s">
        <v>45</v>
      </c>
      <c r="H54" s="3" t="s">
        <v>120</v>
      </c>
      <c r="I54" s="3" t="s">
        <v>222</v>
      </c>
      <c r="J54" s="3" t="s">
        <v>241</v>
      </c>
      <c r="K54" s="11">
        <v>61</v>
      </c>
      <c r="L54" s="3" t="s">
        <v>296</v>
      </c>
      <c r="M54" s="4"/>
      <c r="N54" s="11">
        <f t="shared" si="4"/>
        <v>61</v>
      </c>
      <c r="O54" s="13">
        <f t="shared" si="5"/>
        <v>42.699999999999996</v>
      </c>
      <c r="P54" s="13">
        <v>78.8</v>
      </c>
      <c r="Q54" s="13">
        <f t="shared" si="6"/>
        <v>23.639999999999997</v>
      </c>
      <c r="R54" s="18">
        <f t="shared" si="7"/>
        <v>66.33999999999999</v>
      </c>
      <c r="S54" s="4" t="s">
        <v>239</v>
      </c>
      <c r="T54" s="3"/>
    </row>
    <row r="55" spans="1:20" ht="24.75" customHeight="1">
      <c r="A55" s="3" t="s">
        <v>137</v>
      </c>
      <c r="B55" s="3" t="s">
        <v>247</v>
      </c>
      <c r="C55" s="3" t="s">
        <v>248</v>
      </c>
      <c r="D55" s="3" t="s">
        <v>249</v>
      </c>
      <c r="E55" s="3" t="s">
        <v>32</v>
      </c>
      <c r="F55" s="3" t="s">
        <v>229</v>
      </c>
      <c r="G55" s="3" t="s">
        <v>25</v>
      </c>
      <c r="H55" s="3" t="s">
        <v>120</v>
      </c>
      <c r="I55" s="3" t="s">
        <v>27</v>
      </c>
      <c r="J55" s="3" t="s">
        <v>248</v>
      </c>
      <c r="K55" s="11">
        <v>58</v>
      </c>
      <c r="L55" s="3" t="s">
        <v>296</v>
      </c>
      <c r="M55" s="4"/>
      <c r="N55" s="11">
        <f t="shared" si="4"/>
        <v>58</v>
      </c>
      <c r="O55" s="13">
        <f t="shared" si="5"/>
        <v>40.599999999999994</v>
      </c>
      <c r="P55" s="13" t="s">
        <v>250</v>
      </c>
      <c r="Q55" s="13">
        <f t="shared" si="6"/>
        <v>23.742</v>
      </c>
      <c r="R55" s="18">
        <f t="shared" si="7"/>
        <v>64.342</v>
      </c>
      <c r="S55" s="4" t="s">
        <v>234</v>
      </c>
      <c r="T55" s="3"/>
    </row>
    <row r="56" spans="1:20" ht="24.75" customHeight="1">
      <c r="A56" s="3" t="s">
        <v>251</v>
      </c>
      <c r="B56" s="3" t="s">
        <v>252</v>
      </c>
      <c r="C56" s="3" t="s">
        <v>253</v>
      </c>
      <c r="D56" s="3" t="s">
        <v>254</v>
      </c>
      <c r="E56" s="3" t="s">
        <v>32</v>
      </c>
      <c r="F56" s="3" t="s">
        <v>255</v>
      </c>
      <c r="G56" s="3" t="s">
        <v>45</v>
      </c>
      <c r="H56" s="3" t="s">
        <v>26</v>
      </c>
      <c r="I56" s="3" t="s">
        <v>256</v>
      </c>
      <c r="J56" s="3" t="s">
        <v>257</v>
      </c>
      <c r="K56" s="11">
        <v>77</v>
      </c>
      <c r="L56" s="3" t="s">
        <v>296</v>
      </c>
      <c r="M56" s="4"/>
      <c r="N56" s="11">
        <f t="shared" si="4"/>
        <v>77</v>
      </c>
      <c r="O56" s="13">
        <f t="shared" si="5"/>
        <v>53.9</v>
      </c>
      <c r="P56" s="13">
        <v>81.4</v>
      </c>
      <c r="Q56" s="13">
        <f t="shared" si="6"/>
        <v>24.42</v>
      </c>
      <c r="R56" s="18">
        <f t="shared" si="7"/>
        <v>78.32</v>
      </c>
      <c r="S56" s="16">
        <v>1</v>
      </c>
      <c r="T56" s="3"/>
    </row>
    <row r="57" spans="1:20" ht="24.75" customHeight="1">
      <c r="A57" s="3" t="s">
        <v>137</v>
      </c>
      <c r="B57" s="3" t="s">
        <v>258</v>
      </c>
      <c r="C57" s="3" t="s">
        <v>253</v>
      </c>
      <c r="D57" s="3" t="s">
        <v>259</v>
      </c>
      <c r="E57" s="3" t="s">
        <v>32</v>
      </c>
      <c r="F57" s="3" t="s">
        <v>260</v>
      </c>
      <c r="G57" s="3" t="s">
        <v>45</v>
      </c>
      <c r="H57" s="3" t="s">
        <v>26</v>
      </c>
      <c r="I57" s="3" t="s">
        <v>261</v>
      </c>
      <c r="J57" s="3" t="s">
        <v>262</v>
      </c>
      <c r="K57" s="11">
        <v>76</v>
      </c>
      <c r="L57" s="3" t="s">
        <v>296</v>
      </c>
      <c r="M57" s="4"/>
      <c r="N57" s="11">
        <f t="shared" si="4"/>
        <v>76</v>
      </c>
      <c r="O57" s="13">
        <f t="shared" si="5"/>
        <v>53.199999999999996</v>
      </c>
      <c r="P57" s="13">
        <v>78</v>
      </c>
      <c r="Q57" s="13">
        <f t="shared" si="6"/>
        <v>23.4</v>
      </c>
      <c r="R57" s="18">
        <f t="shared" si="7"/>
        <v>76.6</v>
      </c>
      <c r="S57" s="16">
        <v>2</v>
      </c>
      <c r="T57" s="3"/>
    </row>
    <row r="58" spans="1:20" ht="24.75" customHeight="1">
      <c r="A58" s="3" t="s">
        <v>251</v>
      </c>
      <c r="B58" s="3" t="s">
        <v>263</v>
      </c>
      <c r="C58" s="3" t="s">
        <v>253</v>
      </c>
      <c r="D58" s="3" t="s">
        <v>264</v>
      </c>
      <c r="E58" s="3" t="s">
        <v>32</v>
      </c>
      <c r="F58" s="3" t="s">
        <v>265</v>
      </c>
      <c r="G58" s="3" t="s">
        <v>45</v>
      </c>
      <c r="H58" s="3" t="s">
        <v>26</v>
      </c>
      <c r="I58" s="3" t="s">
        <v>261</v>
      </c>
      <c r="J58" s="3" t="s">
        <v>266</v>
      </c>
      <c r="K58" s="11">
        <v>71.5</v>
      </c>
      <c r="L58" s="3" t="s">
        <v>296</v>
      </c>
      <c r="M58" s="4"/>
      <c r="N58" s="11">
        <f t="shared" si="4"/>
        <v>71.5</v>
      </c>
      <c r="O58" s="13">
        <f t="shared" si="5"/>
        <v>50.05</v>
      </c>
      <c r="P58" s="13">
        <v>81.6</v>
      </c>
      <c r="Q58" s="13">
        <f t="shared" si="6"/>
        <v>24.479999999999997</v>
      </c>
      <c r="R58" s="18">
        <f t="shared" si="7"/>
        <v>74.53</v>
      </c>
      <c r="S58" s="16">
        <v>3</v>
      </c>
      <c r="T58" s="3"/>
    </row>
    <row r="59" spans="1:20" ht="24.75" customHeight="1">
      <c r="A59" s="3" t="s">
        <v>251</v>
      </c>
      <c r="B59" s="3" t="s">
        <v>267</v>
      </c>
      <c r="C59" s="3" t="s">
        <v>253</v>
      </c>
      <c r="D59" s="3" t="s">
        <v>268</v>
      </c>
      <c r="E59" s="3" t="s">
        <v>23</v>
      </c>
      <c r="F59" s="3" t="s">
        <v>115</v>
      </c>
      <c r="G59" s="3" t="s">
        <v>25</v>
      </c>
      <c r="H59" s="3" t="s">
        <v>26</v>
      </c>
      <c r="I59" s="3" t="s">
        <v>261</v>
      </c>
      <c r="J59" s="3" t="s">
        <v>269</v>
      </c>
      <c r="K59" s="11">
        <v>70</v>
      </c>
      <c r="L59" s="3" t="s">
        <v>296</v>
      </c>
      <c r="M59" s="4"/>
      <c r="N59" s="11">
        <f t="shared" si="4"/>
        <v>70</v>
      </c>
      <c r="O59" s="13">
        <f t="shared" si="5"/>
        <v>49</v>
      </c>
      <c r="P59" s="13">
        <v>81.8</v>
      </c>
      <c r="Q59" s="13">
        <f t="shared" si="6"/>
        <v>24.54</v>
      </c>
      <c r="R59" s="18">
        <f t="shared" si="7"/>
        <v>73.53999999999999</v>
      </c>
      <c r="S59" s="16">
        <v>4</v>
      </c>
      <c r="T59" s="3"/>
    </row>
    <row r="60" spans="1:20" ht="24.75" customHeight="1">
      <c r="A60" s="3" t="s">
        <v>251</v>
      </c>
      <c r="B60" s="3" t="s">
        <v>270</v>
      </c>
      <c r="C60" s="3" t="s">
        <v>253</v>
      </c>
      <c r="D60" s="3" t="s">
        <v>271</v>
      </c>
      <c r="E60" s="3" t="s">
        <v>32</v>
      </c>
      <c r="F60" s="3" t="s">
        <v>170</v>
      </c>
      <c r="G60" s="3" t="s">
        <v>25</v>
      </c>
      <c r="H60" s="3" t="s">
        <v>26</v>
      </c>
      <c r="I60" s="3" t="s">
        <v>261</v>
      </c>
      <c r="J60" s="3" t="s">
        <v>266</v>
      </c>
      <c r="K60" s="11">
        <v>70.5</v>
      </c>
      <c r="L60" s="3" t="s">
        <v>296</v>
      </c>
      <c r="M60" s="4"/>
      <c r="N60" s="11">
        <f t="shared" si="4"/>
        <v>70.5</v>
      </c>
      <c r="O60" s="13">
        <f t="shared" si="5"/>
        <v>49.349999999999994</v>
      </c>
      <c r="P60" s="13">
        <v>80.6</v>
      </c>
      <c r="Q60" s="13">
        <f t="shared" si="6"/>
        <v>24.179999999999996</v>
      </c>
      <c r="R60" s="18">
        <f t="shared" si="7"/>
        <v>73.52999999999999</v>
      </c>
      <c r="S60" s="16">
        <v>5</v>
      </c>
      <c r="T60" s="3"/>
    </row>
    <row r="61" spans="1:20" ht="24.75" customHeight="1">
      <c r="A61" s="3" t="s">
        <v>251</v>
      </c>
      <c r="B61" s="3" t="s">
        <v>272</v>
      </c>
      <c r="C61" s="3" t="s">
        <v>253</v>
      </c>
      <c r="D61" s="3" t="s">
        <v>273</v>
      </c>
      <c r="E61" s="3" t="s">
        <v>32</v>
      </c>
      <c r="F61" s="3" t="s">
        <v>274</v>
      </c>
      <c r="G61" s="3" t="s">
        <v>25</v>
      </c>
      <c r="H61" s="3" t="s">
        <v>26</v>
      </c>
      <c r="I61" s="3" t="s">
        <v>261</v>
      </c>
      <c r="J61" s="3" t="s">
        <v>275</v>
      </c>
      <c r="K61" s="11">
        <v>70.5</v>
      </c>
      <c r="L61" s="3" t="s">
        <v>296</v>
      </c>
      <c r="M61" s="4"/>
      <c r="N61" s="11">
        <f t="shared" si="4"/>
        <v>70.5</v>
      </c>
      <c r="O61" s="13">
        <f t="shared" si="5"/>
        <v>49.349999999999994</v>
      </c>
      <c r="P61" s="13">
        <v>78.4</v>
      </c>
      <c r="Q61" s="13">
        <f t="shared" si="6"/>
        <v>23.52</v>
      </c>
      <c r="R61" s="18">
        <f t="shared" si="7"/>
        <v>72.86999999999999</v>
      </c>
      <c r="S61" s="16">
        <v>6</v>
      </c>
      <c r="T61" s="3"/>
    </row>
    <row r="62" spans="1:20" ht="24.75" customHeight="1">
      <c r="A62" s="3" t="s">
        <v>251</v>
      </c>
      <c r="B62" s="3" t="s">
        <v>276</v>
      </c>
      <c r="C62" s="3" t="s">
        <v>253</v>
      </c>
      <c r="D62" s="3" t="s">
        <v>277</v>
      </c>
      <c r="E62" s="3" t="s">
        <v>23</v>
      </c>
      <c r="F62" s="3" t="s">
        <v>255</v>
      </c>
      <c r="G62" s="3" t="s">
        <v>25</v>
      </c>
      <c r="H62" s="3" t="s">
        <v>26</v>
      </c>
      <c r="I62" s="3" t="s">
        <v>278</v>
      </c>
      <c r="J62" s="3" t="s">
        <v>266</v>
      </c>
      <c r="K62" s="11">
        <v>68</v>
      </c>
      <c r="L62" s="3" t="s">
        <v>296</v>
      </c>
      <c r="M62" s="4"/>
      <c r="N62" s="11">
        <f t="shared" si="4"/>
        <v>68</v>
      </c>
      <c r="O62" s="13">
        <f t="shared" si="5"/>
        <v>47.599999999999994</v>
      </c>
      <c r="P62" s="13">
        <v>80</v>
      </c>
      <c r="Q62" s="13">
        <f t="shared" si="6"/>
        <v>24</v>
      </c>
      <c r="R62" s="18">
        <f t="shared" si="7"/>
        <v>71.6</v>
      </c>
      <c r="S62" s="16">
        <v>7</v>
      </c>
      <c r="T62" s="3"/>
    </row>
    <row r="63" spans="1:20" ht="24.75" customHeight="1">
      <c r="A63" s="3" t="s">
        <v>137</v>
      </c>
      <c r="B63" s="3" t="s">
        <v>279</v>
      </c>
      <c r="C63" s="3" t="s">
        <v>253</v>
      </c>
      <c r="D63" s="3" t="s">
        <v>280</v>
      </c>
      <c r="E63" s="3" t="s">
        <v>32</v>
      </c>
      <c r="F63" s="3" t="s">
        <v>33</v>
      </c>
      <c r="G63" s="3" t="s">
        <v>45</v>
      </c>
      <c r="H63" s="3" t="s">
        <v>26</v>
      </c>
      <c r="I63" s="3" t="s">
        <v>261</v>
      </c>
      <c r="J63" s="3" t="s">
        <v>281</v>
      </c>
      <c r="K63" s="11">
        <v>66.5</v>
      </c>
      <c r="L63" s="3" t="s">
        <v>296</v>
      </c>
      <c r="M63" s="4"/>
      <c r="N63" s="11">
        <f t="shared" si="4"/>
        <v>66.5</v>
      </c>
      <c r="O63" s="13">
        <f t="shared" si="5"/>
        <v>46.55</v>
      </c>
      <c r="P63" s="13">
        <v>82.2</v>
      </c>
      <c r="Q63" s="13">
        <f t="shared" si="6"/>
        <v>24.66</v>
      </c>
      <c r="R63" s="18">
        <f t="shared" si="7"/>
        <v>71.21</v>
      </c>
      <c r="S63" s="16">
        <v>8</v>
      </c>
      <c r="T63" s="3"/>
    </row>
    <row r="64" spans="1:20" ht="24.75" customHeight="1">
      <c r="A64" s="3" t="s">
        <v>251</v>
      </c>
      <c r="B64" s="3" t="s">
        <v>282</v>
      </c>
      <c r="C64" s="3" t="s">
        <v>283</v>
      </c>
      <c r="D64" s="3" t="s">
        <v>284</v>
      </c>
      <c r="E64" s="3" t="s">
        <v>23</v>
      </c>
      <c r="F64" s="3" t="s">
        <v>285</v>
      </c>
      <c r="G64" s="3" t="s">
        <v>25</v>
      </c>
      <c r="H64" s="3" t="s">
        <v>120</v>
      </c>
      <c r="I64" s="3" t="s">
        <v>286</v>
      </c>
      <c r="J64" s="3" t="s">
        <v>287</v>
      </c>
      <c r="K64" s="11">
        <v>75</v>
      </c>
      <c r="L64" s="3" t="s">
        <v>296</v>
      </c>
      <c r="M64" s="4"/>
      <c r="N64" s="11">
        <f t="shared" si="4"/>
        <v>75</v>
      </c>
      <c r="O64" s="13">
        <f t="shared" si="5"/>
        <v>52.5</v>
      </c>
      <c r="P64" s="13">
        <v>80</v>
      </c>
      <c r="Q64" s="13">
        <f t="shared" si="6"/>
        <v>24</v>
      </c>
      <c r="R64" s="18">
        <f t="shared" si="7"/>
        <v>76.5</v>
      </c>
      <c r="S64" s="4" t="s">
        <v>234</v>
      </c>
      <c r="T64" s="3"/>
    </row>
    <row r="65" spans="1:20" ht="24.75" customHeight="1">
      <c r="A65" s="3" t="s">
        <v>251</v>
      </c>
      <c r="B65" s="3" t="s">
        <v>288</v>
      </c>
      <c r="C65" s="3" t="s">
        <v>283</v>
      </c>
      <c r="D65" s="3" t="s">
        <v>289</v>
      </c>
      <c r="E65" s="3" t="s">
        <v>23</v>
      </c>
      <c r="F65" s="3" t="s">
        <v>102</v>
      </c>
      <c r="G65" s="3" t="s">
        <v>174</v>
      </c>
      <c r="H65" s="3" t="s">
        <v>120</v>
      </c>
      <c r="I65" s="3" t="s">
        <v>261</v>
      </c>
      <c r="J65" s="3" t="s">
        <v>287</v>
      </c>
      <c r="K65" s="11">
        <v>69</v>
      </c>
      <c r="L65" s="3" t="s">
        <v>296</v>
      </c>
      <c r="M65" s="4"/>
      <c r="N65" s="11">
        <f t="shared" si="4"/>
        <v>69</v>
      </c>
      <c r="O65" s="13">
        <f t="shared" si="5"/>
        <v>48.3</v>
      </c>
      <c r="P65" s="13">
        <v>77.2</v>
      </c>
      <c r="Q65" s="13">
        <f t="shared" si="6"/>
        <v>23.16</v>
      </c>
      <c r="R65" s="18">
        <f t="shared" si="7"/>
        <v>71.46</v>
      </c>
      <c r="S65" s="4" t="s">
        <v>239</v>
      </c>
      <c r="T65" s="3"/>
    </row>
    <row r="66" spans="1:20" ht="24.75" customHeight="1">
      <c r="A66" s="3" t="s">
        <v>251</v>
      </c>
      <c r="B66" s="3" t="s">
        <v>290</v>
      </c>
      <c r="C66" s="3" t="s">
        <v>283</v>
      </c>
      <c r="D66" s="3" t="s">
        <v>291</v>
      </c>
      <c r="E66" s="3" t="s">
        <v>23</v>
      </c>
      <c r="F66" s="3" t="s">
        <v>115</v>
      </c>
      <c r="G66" s="3" t="s">
        <v>230</v>
      </c>
      <c r="H66" s="3" t="s">
        <v>120</v>
      </c>
      <c r="I66" s="3" t="s">
        <v>292</v>
      </c>
      <c r="J66" s="3" t="s">
        <v>293</v>
      </c>
      <c r="K66" s="11">
        <v>63.5</v>
      </c>
      <c r="L66" s="3" t="s">
        <v>296</v>
      </c>
      <c r="M66" s="4"/>
      <c r="N66" s="11">
        <f t="shared" si="4"/>
        <v>63.5</v>
      </c>
      <c r="O66" s="13">
        <f t="shared" si="5"/>
        <v>44.449999999999996</v>
      </c>
      <c r="P66" s="13">
        <v>81.4</v>
      </c>
      <c r="Q66" s="13">
        <f t="shared" si="6"/>
        <v>24.42</v>
      </c>
      <c r="R66" s="18">
        <f t="shared" si="7"/>
        <v>68.87</v>
      </c>
      <c r="S66" s="4" t="s">
        <v>246</v>
      </c>
      <c r="T66" s="3"/>
    </row>
  </sheetData>
  <printOptions horizontalCentered="1"/>
  <pageMargins left="0.4326388888888889" right="0.3541666666666667" top="0.58" bottom="0.36" header="0.19652777777777777" footer="0.14"/>
  <pageSetup horizontalDpi="600" verticalDpi="600" orientation="landscape" paperSize="9" r:id="rId1"/>
  <headerFooter alignWithMargins="0">
    <oddHeader xml:space="preserve">&amp;L &amp;C&amp;"黑体,常规"&amp;16高密市2011年事业单位公开招聘高校毕业生考试卫生类初录人员名单&amp;R </oddHeader>
    <oddFooter>&amp;L注：以上人员为初录人员，现进行公示。公示期2011年8月5日-8月11日，公示电话：0536-2128081、2128526。&amp;R&amp;P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2011-08-05T03:24:56Z</cp:lastPrinted>
  <dcterms:created xsi:type="dcterms:W3CDTF">2008-09-01T07:22:40Z</dcterms:created>
  <dcterms:modified xsi:type="dcterms:W3CDTF">2011-08-05T03:25:56Z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