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120" activeTab="0"/>
  </bookViews>
  <sheets>
    <sheet name="进入面试人员" sheetId="1" r:id="rId1"/>
  </sheets>
  <definedNames/>
  <calcPr fullCalcOnLoad="1"/>
</workbook>
</file>

<file path=xl/sharedStrings.xml><?xml version="1.0" encoding="utf-8"?>
<sst xmlns="http://schemas.openxmlformats.org/spreadsheetml/2006/main" count="122" uniqueCount="88">
  <si>
    <t>综合管理1</t>
  </si>
  <si>
    <t>综合管理2</t>
  </si>
  <si>
    <t>周松柏</t>
  </si>
  <si>
    <t>王银薇</t>
  </si>
  <si>
    <t>贺梅海</t>
  </si>
  <si>
    <t>崔云峰</t>
  </si>
  <si>
    <t>杨永生</t>
  </si>
  <si>
    <t>柳成群</t>
  </si>
  <si>
    <t>11033314423</t>
  </si>
  <si>
    <t>11033314422</t>
  </si>
  <si>
    <t>11033314429</t>
  </si>
  <si>
    <t>11033314502</t>
  </si>
  <si>
    <t>11033314507</t>
  </si>
  <si>
    <t>11033314503</t>
  </si>
  <si>
    <t>11033314505</t>
  </si>
  <si>
    <t>11033314425</t>
  </si>
  <si>
    <t>11033314508</t>
  </si>
  <si>
    <t>11033314430</t>
  </si>
  <si>
    <t>王小云</t>
  </si>
  <si>
    <t>骆瑞雪</t>
  </si>
  <si>
    <t>11033314512</t>
  </si>
  <si>
    <t>11033314511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</si>
  <si>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</si>
  <si>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</si>
  <si>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</si>
  <si>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</si>
  <si>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</si>
  <si>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</si>
  <si>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</si>
  <si>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</si>
  <si>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</si>
  <si>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</si>
  <si>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准考证号</t>
  </si>
  <si>
    <t>姓名</t>
  </si>
  <si>
    <t>笔试                         总成绩</t>
  </si>
  <si>
    <t>面试成绩</t>
  </si>
  <si>
    <t>备注</t>
  </si>
  <si>
    <t>序号</t>
  </si>
  <si>
    <t>报考                                 单位</t>
  </si>
  <si>
    <t>报考                                      职位</t>
  </si>
  <si>
    <t>云阳县</t>
  </si>
  <si>
    <t>云阳县</t>
  </si>
  <si>
    <t>云阳县</t>
  </si>
  <si>
    <t>云阳县</t>
  </si>
  <si>
    <t>云阳县</t>
  </si>
  <si>
    <t>云阳县</t>
  </si>
  <si>
    <t>云阳县</t>
  </si>
  <si>
    <t>1</t>
  </si>
  <si>
    <t>云阳县</t>
  </si>
  <si>
    <t>2</t>
  </si>
  <si>
    <t xml:space="preserve">笔试折后成绩                                </t>
  </si>
  <si>
    <t xml:space="preserve">面试折后成绩                            </t>
  </si>
  <si>
    <t xml:space="preserve">考察折后得分                            </t>
  </si>
  <si>
    <t xml:space="preserve">总成绩                                      </t>
  </si>
  <si>
    <t>2011年下半年云阳县从优秀村（社区）干部中考录公务员成绩公示</t>
  </si>
  <si>
    <t>杨  辉</t>
  </si>
  <si>
    <t>张  彬</t>
  </si>
  <si>
    <t>梁  军</t>
  </si>
  <si>
    <t>张  云</t>
  </si>
  <si>
    <t>性别</t>
  </si>
  <si>
    <t>出生年月</t>
  </si>
  <si>
    <t>学历</t>
  </si>
  <si>
    <t>所任职务</t>
  </si>
  <si>
    <t>男</t>
  </si>
  <si>
    <t>女</t>
  </si>
  <si>
    <t>1974.10</t>
  </si>
  <si>
    <t>1973.07</t>
  </si>
  <si>
    <t>1977.05</t>
  </si>
  <si>
    <t>1979.01</t>
  </si>
  <si>
    <t>1972.11</t>
  </si>
  <si>
    <t>1985.05</t>
  </si>
  <si>
    <t>1981.12</t>
  </si>
  <si>
    <t>1973.03</t>
  </si>
  <si>
    <t>大专</t>
  </si>
  <si>
    <t>本科</t>
  </si>
  <si>
    <t>蔈草乡双竹村村主任</t>
  </si>
  <si>
    <t>后叶乡吉庆村党支部书记</t>
  </si>
  <si>
    <t>堰坪乡堰坪村村主任</t>
  </si>
  <si>
    <t>蔈草乡西阳村村主任</t>
  </si>
  <si>
    <t>江口镇胜元社区党支部书记</t>
  </si>
  <si>
    <t>故陵镇宝兴村党支部书记</t>
  </si>
  <si>
    <t>宝坪镇江南村村主任</t>
  </si>
  <si>
    <t>普安乡马安社区主任</t>
  </si>
  <si>
    <t>凤鸣镇陈园村村主任</t>
  </si>
  <si>
    <t>云阳镇广场社区主任</t>
  </si>
  <si>
    <t>青龙街道天鹅社区主任</t>
  </si>
  <si>
    <t>双江街道杏家湾社区主任</t>
  </si>
  <si>
    <r>
      <t xml:space="preserve">考察 </t>
    </r>
    <r>
      <rPr>
        <sz val="10"/>
        <rFont val="宋体"/>
        <family val="0"/>
      </rPr>
      <t xml:space="preserve">                         </t>
    </r>
    <r>
      <rPr>
        <sz val="10"/>
        <rFont val="宋体"/>
        <family val="0"/>
      </rPr>
      <t>得分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</si>
</sst>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16"/>
      <name val="方正仿宋_GBK"/>
      <family val="4"/>
    </font>
    <font>
      <sz val="14"/>
      <name val="方正仿宋_GBK"/>
      <family val="4"/>
    </font>
    <font>
      <sz val="20"/>
      <name val="方正仿宋_GBK"/>
      <family val="4"/>
    </font>
    <font>
      <sz val="14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:Q1"/>
    </sheetView>
  </sheetViews>
  <sheetFormatPr defaultColWidth="9.00390625" defaultRowHeight="14.25"/>
  <cols>
    <col min="1" max="1" width="3.25390625" style="2" customWidth="1"/>
    <col min="2" max="2" width="6.125" style="2" customWidth="1"/>
    <col min="3" max="3" width="8.875" style="2" customWidth="1"/>
    <col min="4" max="4" width="6.75390625" style="2" customWidth="1"/>
    <col min="5" max="5" width="4.375" style="2" customWidth="1"/>
    <col min="6" max="6" width="7.625" style="2" customWidth="1"/>
    <col min="7" max="7" width="5.75390625" style="2" customWidth="1"/>
    <col min="8" max="8" width="10.625" style="2" customWidth="1"/>
    <col min="9" max="9" width="11.25390625" style="2" customWidth="1"/>
    <col min="10" max="10" width="6.125" style="2" customWidth="1"/>
    <col min="11" max="11" width="6.75390625" style="5" customWidth="1"/>
    <col min="12" max="12" width="5.375" style="2" customWidth="1"/>
    <col min="13" max="13" width="8.125" style="2" customWidth="1"/>
    <col min="14" max="14" width="5.875" style="2" customWidth="1"/>
    <col min="15" max="15" width="6.875" style="2" customWidth="1"/>
    <col min="16" max="17" width="6.00390625" style="2" customWidth="1"/>
    <col min="18" max="16384" width="9.00390625" style="2" customWidth="1"/>
  </cols>
  <sheetData>
    <row r="1" spans="1:17" s="3" customFormat="1" ht="30" customHeight="1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" customFormat="1" ht="57" customHeight="1">
      <c r="A2" s="6" t="s">
        <v>37</v>
      </c>
      <c r="B2" s="6" t="s">
        <v>38</v>
      </c>
      <c r="C2" s="6" t="s">
        <v>39</v>
      </c>
      <c r="D2" s="6" t="s">
        <v>33</v>
      </c>
      <c r="E2" s="6" t="s">
        <v>59</v>
      </c>
      <c r="F2" s="6" t="s">
        <v>60</v>
      </c>
      <c r="G2" s="6" t="s">
        <v>61</v>
      </c>
      <c r="H2" s="6" t="s">
        <v>32</v>
      </c>
      <c r="I2" s="6" t="s">
        <v>62</v>
      </c>
      <c r="J2" s="6" t="s">
        <v>34</v>
      </c>
      <c r="K2" s="6" t="s">
        <v>50</v>
      </c>
      <c r="L2" s="6" t="s">
        <v>35</v>
      </c>
      <c r="M2" s="6" t="s">
        <v>51</v>
      </c>
      <c r="N2" s="15" t="s">
        <v>87</v>
      </c>
      <c r="O2" s="6" t="s">
        <v>52</v>
      </c>
      <c r="P2" s="6" t="s">
        <v>53</v>
      </c>
      <c r="Q2" s="4" t="s">
        <v>36</v>
      </c>
    </row>
    <row r="3" spans="1:17" ht="27.75" customHeight="1">
      <c r="A3" s="7" t="s">
        <v>47</v>
      </c>
      <c r="B3" s="8" t="s">
        <v>48</v>
      </c>
      <c r="C3" s="9" t="s">
        <v>0</v>
      </c>
      <c r="D3" s="9" t="s">
        <v>55</v>
      </c>
      <c r="E3" s="9" t="s">
        <v>63</v>
      </c>
      <c r="F3" s="14">
        <v>1980.01</v>
      </c>
      <c r="G3" s="9" t="s">
        <v>73</v>
      </c>
      <c r="H3" s="7" t="s">
        <v>8</v>
      </c>
      <c r="I3" s="8" t="s">
        <v>75</v>
      </c>
      <c r="J3" s="9">
        <v>120</v>
      </c>
      <c r="K3" s="10">
        <f aca="true" t="shared" si="0" ref="K3:K14">J3/2*0.5</f>
        <v>30</v>
      </c>
      <c r="L3" s="8">
        <v>78.8</v>
      </c>
      <c r="M3" s="8">
        <f aca="true" t="shared" si="1" ref="M3:M14">L3*0.35</f>
        <v>27.58</v>
      </c>
      <c r="N3" s="8">
        <v>95.46</v>
      </c>
      <c r="O3" s="12">
        <f aca="true" t="shared" si="2" ref="O3:O14">N3*0.15</f>
        <v>14.318999999999999</v>
      </c>
      <c r="P3" s="10">
        <f aca="true" t="shared" si="3" ref="P3:P14">K3+M3+O3</f>
        <v>71.899</v>
      </c>
      <c r="Q3" s="11"/>
    </row>
    <row r="4" spans="1:17" ht="27.75" customHeight="1">
      <c r="A4" s="7" t="s">
        <v>49</v>
      </c>
      <c r="B4" s="8" t="s">
        <v>48</v>
      </c>
      <c r="C4" s="9" t="s">
        <v>0</v>
      </c>
      <c r="D4" s="9" t="s">
        <v>3</v>
      </c>
      <c r="E4" s="9" t="s">
        <v>63</v>
      </c>
      <c r="F4" s="14">
        <v>1977.03</v>
      </c>
      <c r="G4" s="9" t="s">
        <v>73</v>
      </c>
      <c r="H4" s="7" t="s">
        <v>10</v>
      </c>
      <c r="I4" s="8" t="s">
        <v>76</v>
      </c>
      <c r="J4" s="9">
        <v>112.5</v>
      </c>
      <c r="K4" s="10">
        <f t="shared" si="0"/>
        <v>28.125</v>
      </c>
      <c r="L4" s="8">
        <v>77.4</v>
      </c>
      <c r="M4" s="8">
        <f t="shared" si="1"/>
        <v>27.09</v>
      </c>
      <c r="N4" s="13">
        <v>99.5</v>
      </c>
      <c r="O4" s="12">
        <f t="shared" si="2"/>
        <v>14.924999999999999</v>
      </c>
      <c r="P4" s="10">
        <f t="shared" si="3"/>
        <v>70.14</v>
      </c>
      <c r="Q4" s="11"/>
    </row>
    <row r="5" spans="1:17" ht="27.75" customHeight="1">
      <c r="A5" s="7" t="s">
        <v>22</v>
      </c>
      <c r="B5" s="8" t="s">
        <v>40</v>
      </c>
      <c r="C5" s="9" t="s">
        <v>0</v>
      </c>
      <c r="D5" s="9" t="s">
        <v>4</v>
      </c>
      <c r="E5" s="9" t="s">
        <v>63</v>
      </c>
      <c r="F5" s="14">
        <v>1981.11</v>
      </c>
      <c r="G5" s="9" t="s">
        <v>73</v>
      </c>
      <c r="H5" s="7" t="s">
        <v>11</v>
      </c>
      <c r="I5" s="8" t="s">
        <v>77</v>
      </c>
      <c r="J5" s="9">
        <v>108.5</v>
      </c>
      <c r="K5" s="10">
        <f t="shared" si="0"/>
        <v>27.125</v>
      </c>
      <c r="L5" s="8">
        <v>78.6</v>
      </c>
      <c r="M5" s="8">
        <f t="shared" si="1"/>
        <v>27.509999999999998</v>
      </c>
      <c r="N5" s="8">
        <v>91.66</v>
      </c>
      <c r="O5" s="12">
        <f t="shared" si="2"/>
        <v>13.748999999999999</v>
      </c>
      <c r="P5" s="10">
        <f t="shared" si="3"/>
        <v>68.384</v>
      </c>
      <c r="Q5" s="11"/>
    </row>
    <row r="6" spans="1:17" ht="27.75" customHeight="1">
      <c r="A6" s="7" t="s">
        <v>23</v>
      </c>
      <c r="B6" s="8" t="s">
        <v>41</v>
      </c>
      <c r="C6" s="9" t="s">
        <v>0</v>
      </c>
      <c r="D6" s="9" t="s">
        <v>2</v>
      </c>
      <c r="E6" s="9" t="s">
        <v>63</v>
      </c>
      <c r="F6" s="14">
        <v>1981.11</v>
      </c>
      <c r="G6" s="9" t="s">
        <v>73</v>
      </c>
      <c r="H6" s="7" t="s">
        <v>9</v>
      </c>
      <c r="I6" s="8" t="s">
        <v>78</v>
      </c>
      <c r="J6" s="9">
        <v>113</v>
      </c>
      <c r="K6" s="10">
        <f t="shared" si="0"/>
        <v>28.25</v>
      </c>
      <c r="L6" s="8">
        <v>73.4</v>
      </c>
      <c r="M6" s="8">
        <f t="shared" si="1"/>
        <v>25.69</v>
      </c>
      <c r="N6" s="13">
        <v>95</v>
      </c>
      <c r="O6" s="12">
        <f t="shared" si="2"/>
        <v>14.25</v>
      </c>
      <c r="P6" s="10">
        <f t="shared" si="3"/>
        <v>68.19</v>
      </c>
      <c r="Q6" s="11"/>
    </row>
    <row r="7" spans="1:17" ht="27.75" customHeight="1">
      <c r="A7" s="7" t="s">
        <v>24</v>
      </c>
      <c r="B7" s="8" t="s">
        <v>42</v>
      </c>
      <c r="C7" s="9" t="s">
        <v>0</v>
      </c>
      <c r="D7" s="9" t="s">
        <v>56</v>
      </c>
      <c r="E7" s="9" t="s">
        <v>63</v>
      </c>
      <c r="F7" s="14" t="s">
        <v>65</v>
      </c>
      <c r="G7" s="9" t="s">
        <v>74</v>
      </c>
      <c r="H7" s="7" t="s">
        <v>12</v>
      </c>
      <c r="I7" s="8" t="s">
        <v>79</v>
      </c>
      <c r="J7" s="9">
        <v>105</v>
      </c>
      <c r="K7" s="10">
        <f t="shared" si="0"/>
        <v>26.25</v>
      </c>
      <c r="L7" s="8">
        <v>74.8</v>
      </c>
      <c r="M7" s="8">
        <f t="shared" si="1"/>
        <v>26.179999999999996</v>
      </c>
      <c r="N7" s="13">
        <v>99.5</v>
      </c>
      <c r="O7" s="12">
        <f t="shared" si="2"/>
        <v>14.924999999999999</v>
      </c>
      <c r="P7" s="10">
        <f t="shared" si="3"/>
        <v>67.35499999999999</v>
      </c>
      <c r="Q7" s="11"/>
    </row>
    <row r="8" spans="1:17" ht="27.75" customHeight="1">
      <c r="A8" s="7" t="s">
        <v>25</v>
      </c>
      <c r="B8" s="8" t="s">
        <v>42</v>
      </c>
      <c r="C8" s="9" t="s">
        <v>0</v>
      </c>
      <c r="D8" s="9" t="s">
        <v>6</v>
      </c>
      <c r="E8" s="9" t="s">
        <v>63</v>
      </c>
      <c r="F8" s="14" t="s">
        <v>66</v>
      </c>
      <c r="G8" s="9" t="s">
        <v>74</v>
      </c>
      <c r="H8" s="7" t="s">
        <v>14</v>
      </c>
      <c r="I8" s="8" t="s">
        <v>80</v>
      </c>
      <c r="J8" s="9">
        <v>97</v>
      </c>
      <c r="K8" s="10">
        <f t="shared" si="0"/>
        <v>24.25</v>
      </c>
      <c r="L8" s="8">
        <v>76.2</v>
      </c>
      <c r="M8" s="8">
        <f t="shared" si="1"/>
        <v>26.669999999999998</v>
      </c>
      <c r="N8" s="8">
        <v>90.66</v>
      </c>
      <c r="O8" s="12">
        <f t="shared" si="2"/>
        <v>13.598999999999998</v>
      </c>
      <c r="P8" s="10">
        <f t="shared" si="3"/>
        <v>64.519</v>
      </c>
      <c r="Q8" s="11"/>
    </row>
    <row r="9" spans="1:17" ht="27.75" customHeight="1">
      <c r="A9" s="7" t="s">
        <v>26</v>
      </c>
      <c r="B9" s="8" t="s">
        <v>43</v>
      </c>
      <c r="C9" s="9" t="s">
        <v>0</v>
      </c>
      <c r="D9" s="9" t="s">
        <v>5</v>
      </c>
      <c r="E9" s="9" t="s">
        <v>63</v>
      </c>
      <c r="F9" s="14" t="s">
        <v>67</v>
      </c>
      <c r="G9" s="9" t="s">
        <v>73</v>
      </c>
      <c r="H9" s="7" t="s">
        <v>13</v>
      </c>
      <c r="I9" s="8" t="s">
        <v>81</v>
      </c>
      <c r="J9" s="9">
        <v>102</v>
      </c>
      <c r="K9" s="10">
        <f t="shared" si="0"/>
        <v>25.5</v>
      </c>
      <c r="L9" s="8">
        <v>72</v>
      </c>
      <c r="M9" s="8">
        <f t="shared" si="1"/>
        <v>25.2</v>
      </c>
      <c r="N9" s="8">
        <v>92.06</v>
      </c>
      <c r="O9" s="12">
        <f t="shared" si="2"/>
        <v>13.809</v>
      </c>
      <c r="P9" s="10">
        <f t="shared" si="3"/>
        <v>64.509</v>
      </c>
      <c r="Q9" s="11"/>
    </row>
    <row r="10" spans="1:17" ht="27.75" customHeight="1">
      <c r="A10" s="7" t="s">
        <v>27</v>
      </c>
      <c r="B10" s="8" t="s">
        <v>45</v>
      </c>
      <c r="C10" s="9" t="s">
        <v>0</v>
      </c>
      <c r="D10" s="9" t="s">
        <v>57</v>
      </c>
      <c r="E10" s="9" t="s">
        <v>63</v>
      </c>
      <c r="F10" s="14" t="s">
        <v>68</v>
      </c>
      <c r="G10" s="9" t="s">
        <v>73</v>
      </c>
      <c r="H10" s="7" t="s">
        <v>17</v>
      </c>
      <c r="I10" s="8" t="s">
        <v>82</v>
      </c>
      <c r="J10" s="9">
        <v>91.5</v>
      </c>
      <c r="K10" s="10">
        <f t="shared" si="0"/>
        <v>22.875</v>
      </c>
      <c r="L10" s="8">
        <v>74.6</v>
      </c>
      <c r="M10" s="8">
        <f t="shared" si="1"/>
        <v>26.109999999999996</v>
      </c>
      <c r="N10" s="8">
        <v>94.76</v>
      </c>
      <c r="O10" s="12">
        <f t="shared" si="2"/>
        <v>14.214</v>
      </c>
      <c r="P10" s="10">
        <f t="shared" si="3"/>
        <v>63.199</v>
      </c>
      <c r="Q10" s="11"/>
    </row>
    <row r="11" spans="1:17" ht="27.75" customHeight="1">
      <c r="A11" s="7" t="s">
        <v>28</v>
      </c>
      <c r="B11" s="8" t="s">
        <v>44</v>
      </c>
      <c r="C11" s="9" t="s">
        <v>0</v>
      </c>
      <c r="D11" s="9" t="s">
        <v>58</v>
      </c>
      <c r="E11" s="9" t="s">
        <v>63</v>
      </c>
      <c r="F11" s="14" t="s">
        <v>69</v>
      </c>
      <c r="G11" s="9" t="s">
        <v>73</v>
      </c>
      <c r="H11" s="7" t="s">
        <v>15</v>
      </c>
      <c r="I11" s="8" t="s">
        <v>83</v>
      </c>
      <c r="J11" s="9">
        <v>94.5</v>
      </c>
      <c r="K11" s="10">
        <f t="shared" si="0"/>
        <v>23.625</v>
      </c>
      <c r="L11" s="8">
        <v>75</v>
      </c>
      <c r="M11" s="8">
        <f t="shared" si="1"/>
        <v>26.25</v>
      </c>
      <c r="N11" s="8">
        <v>86.94</v>
      </c>
      <c r="O11" s="12">
        <f t="shared" si="2"/>
        <v>13.040999999999999</v>
      </c>
      <c r="P11" s="10">
        <f t="shared" si="3"/>
        <v>62.916</v>
      </c>
      <c r="Q11" s="11"/>
    </row>
    <row r="12" spans="1:17" ht="27.75" customHeight="1">
      <c r="A12" s="7" t="s">
        <v>29</v>
      </c>
      <c r="B12" s="8" t="s">
        <v>44</v>
      </c>
      <c r="C12" s="9" t="s">
        <v>0</v>
      </c>
      <c r="D12" s="9" t="s">
        <v>7</v>
      </c>
      <c r="E12" s="9" t="s">
        <v>64</v>
      </c>
      <c r="F12" s="14" t="s">
        <v>70</v>
      </c>
      <c r="G12" s="9" t="s">
        <v>73</v>
      </c>
      <c r="H12" s="7" t="s">
        <v>16</v>
      </c>
      <c r="I12" s="8" t="s">
        <v>84</v>
      </c>
      <c r="J12" s="9">
        <v>93.5</v>
      </c>
      <c r="K12" s="10">
        <f t="shared" si="0"/>
        <v>23.375</v>
      </c>
      <c r="L12" s="8">
        <v>73.6</v>
      </c>
      <c r="M12" s="8">
        <f t="shared" si="1"/>
        <v>25.759999999999998</v>
      </c>
      <c r="N12" s="8">
        <v>82.42</v>
      </c>
      <c r="O12" s="12">
        <f t="shared" si="2"/>
        <v>12.363</v>
      </c>
      <c r="P12" s="10">
        <f t="shared" si="3"/>
        <v>61.498</v>
      </c>
      <c r="Q12" s="11"/>
    </row>
    <row r="13" spans="1:17" ht="27.75" customHeight="1">
      <c r="A13" s="7" t="s">
        <v>30</v>
      </c>
      <c r="B13" s="8" t="s">
        <v>45</v>
      </c>
      <c r="C13" s="9" t="s">
        <v>1</v>
      </c>
      <c r="D13" s="9" t="s">
        <v>18</v>
      </c>
      <c r="E13" s="9" t="s">
        <v>64</v>
      </c>
      <c r="F13" s="14" t="s">
        <v>71</v>
      </c>
      <c r="G13" s="9" t="s">
        <v>74</v>
      </c>
      <c r="H13" s="7" t="s">
        <v>20</v>
      </c>
      <c r="I13" s="8" t="s">
        <v>85</v>
      </c>
      <c r="J13" s="9">
        <v>112.5</v>
      </c>
      <c r="K13" s="10">
        <f t="shared" si="0"/>
        <v>28.125</v>
      </c>
      <c r="L13" s="8">
        <v>79.4</v>
      </c>
      <c r="M13" s="8">
        <f t="shared" si="1"/>
        <v>27.79</v>
      </c>
      <c r="N13" s="8">
        <v>93.13</v>
      </c>
      <c r="O13" s="12">
        <f t="shared" si="2"/>
        <v>13.969499999999998</v>
      </c>
      <c r="P13" s="10">
        <f t="shared" si="3"/>
        <v>69.8845</v>
      </c>
      <c r="Q13" s="11"/>
    </row>
    <row r="14" spans="1:17" ht="27.75" customHeight="1">
      <c r="A14" s="7" t="s">
        <v>31</v>
      </c>
      <c r="B14" s="8" t="s">
        <v>46</v>
      </c>
      <c r="C14" s="9" t="s">
        <v>1</v>
      </c>
      <c r="D14" s="9" t="s">
        <v>19</v>
      </c>
      <c r="E14" s="9" t="s">
        <v>64</v>
      </c>
      <c r="F14" s="14" t="s">
        <v>72</v>
      </c>
      <c r="G14" s="9" t="s">
        <v>73</v>
      </c>
      <c r="H14" s="7" t="s">
        <v>21</v>
      </c>
      <c r="I14" s="8" t="s">
        <v>86</v>
      </c>
      <c r="J14" s="9">
        <v>99</v>
      </c>
      <c r="K14" s="10">
        <f t="shared" si="0"/>
        <v>24.75</v>
      </c>
      <c r="L14" s="8">
        <v>79</v>
      </c>
      <c r="M14" s="8">
        <f t="shared" si="1"/>
        <v>27.65</v>
      </c>
      <c r="N14" s="13">
        <v>97.3</v>
      </c>
      <c r="O14" s="12">
        <f t="shared" si="2"/>
        <v>14.594999999999999</v>
      </c>
      <c r="P14" s="10">
        <f t="shared" si="3"/>
        <v>66.995</v>
      </c>
      <c r="Q14" s="11"/>
    </row>
  </sheetData>
  <sheetProtection/>
  <mergeCells count="1">
    <mergeCell ref="A1:Q1"/>
  </mergeCells>
  <printOptions horizontalCentered="1"/>
  <pageMargins left="0.1968503937007874" right="0.1968503937007874" top="0.7874015748031497" bottom="0.35433070866141736" header="0.3937007874015748" footer="0.3937007874015748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admin</cp:lastModifiedBy>
  <cp:lastPrinted>2011-12-22T01:47:44Z</cp:lastPrinted>
  <dcterms:created xsi:type="dcterms:W3CDTF">2011-05-19T12:45:47Z</dcterms:created>
  <dcterms:modified xsi:type="dcterms:W3CDTF">2011-12-23T02:52:46Z</dcterms:modified>
  <cp:category/>
  <cp:version/>
  <cp:contentType/>
  <cp:contentStatus/>
</cp:coreProperties>
</file>