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9915" tabRatio="818" activeTab="1"/>
  </bookViews>
  <sheets>
    <sheet name="小学83" sheetId="1" r:id="rId1"/>
    <sheet name="初中129高中17职中15" sheetId="2" r:id="rId2"/>
  </sheets>
  <definedNames>
    <definedName name="_xlnm.Print_Area" localSheetId="1">'初中129高中17职中15'!$A$1:$AF$18</definedName>
  </definedNames>
  <calcPr fullCalcOnLoad="1"/>
</workbook>
</file>

<file path=xl/sharedStrings.xml><?xml version="1.0" encoding="utf-8"?>
<sst xmlns="http://schemas.openxmlformats.org/spreadsheetml/2006/main" count="155" uniqueCount="108">
  <si>
    <t>学段</t>
  </si>
  <si>
    <t>现有教职工数（以2013年人事年报花名册为准）</t>
  </si>
  <si>
    <t>现有班级数</t>
  </si>
  <si>
    <t>现有学生数（以年初综合报表为准）</t>
  </si>
  <si>
    <t>编制数（按黔府办发[2011]79号师生比中端标准自行核定，见填表说明）</t>
  </si>
  <si>
    <t>编委办核定编制数</t>
  </si>
  <si>
    <t>按编制缺教师数</t>
  </si>
  <si>
    <t>实有缺编学校教师数</t>
  </si>
  <si>
    <t>编制数</t>
  </si>
  <si>
    <t>实有数</t>
  </si>
  <si>
    <t>行政人员数</t>
  </si>
  <si>
    <t>合计</t>
  </si>
  <si>
    <t>正式在编</t>
  </si>
  <si>
    <t>特岗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</si>
  <si>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</si>
  <si>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</si>
  <si>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</si>
  <si>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</si>
  <si>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</si>
  <si>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</si>
  <si>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</si>
  <si>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</si>
  <si>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</si>
  <si>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</si>
  <si>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美术</t>
  </si>
  <si>
    <t>计算机</t>
  </si>
  <si>
    <t>体育</t>
  </si>
  <si>
    <t>小学</t>
  </si>
  <si>
    <t>13</t>
  </si>
  <si>
    <t>15</t>
  </si>
  <si>
    <t>7</t>
  </si>
  <si>
    <t>毕节四小</t>
  </si>
  <si>
    <t>毕节八小</t>
  </si>
  <si>
    <t>毕节十小</t>
  </si>
  <si>
    <t>毕节五小</t>
  </si>
  <si>
    <t>毕节六小</t>
  </si>
  <si>
    <t>毕节十九小</t>
  </si>
  <si>
    <t>毕节七小</t>
  </si>
  <si>
    <t>毕节三小</t>
  </si>
  <si>
    <t>毕节一小</t>
  </si>
  <si>
    <t>九年一贯制</t>
  </si>
  <si>
    <t>初中</t>
  </si>
  <si>
    <t>缺编数</t>
  </si>
  <si>
    <t>高中</t>
  </si>
  <si>
    <t>毕节六中</t>
  </si>
  <si>
    <t>毕节七中</t>
  </si>
  <si>
    <t>毕节八中</t>
  </si>
  <si>
    <t>毕节十二中</t>
  </si>
  <si>
    <t>毕节十一中</t>
  </si>
  <si>
    <t>毕节十中</t>
  </si>
  <si>
    <t>七星关区思源实验学校</t>
  </si>
  <si>
    <t>按79号编制缺教师数</t>
  </si>
  <si>
    <t>按2009年编制缺教师数</t>
  </si>
  <si>
    <t>学校报告需求数</t>
  </si>
  <si>
    <t>理由</t>
  </si>
  <si>
    <t>计划考调岗位数</t>
  </si>
  <si>
    <t>学科岗位计划数</t>
  </si>
  <si>
    <t>学校名称</t>
  </si>
  <si>
    <t>学校</t>
  </si>
  <si>
    <t>德溪街道办事处甲秀小学</t>
  </si>
  <si>
    <t>毕节十四小</t>
  </si>
  <si>
    <t>毕节十三小</t>
  </si>
  <si>
    <t>大新桥街道办事处殷官屯小学</t>
  </si>
  <si>
    <t>大新桥街道办事处魏家屯小学</t>
  </si>
  <si>
    <t>大新桥街道办事处大坡小学</t>
  </si>
  <si>
    <t>按79号编制缺教师数</t>
  </si>
  <si>
    <t>按2009年编制缺教师数</t>
  </si>
  <si>
    <t>学校报告教师需求数</t>
  </si>
  <si>
    <t>理由</t>
  </si>
  <si>
    <t>计划考调岗位数</t>
  </si>
  <si>
    <t>扩招初中12个班</t>
  </si>
  <si>
    <t>扩招初中2个班</t>
  </si>
  <si>
    <t>缺学科，扩班1个</t>
  </si>
  <si>
    <t>调走3人，长期不在岗2人</t>
  </si>
  <si>
    <t>三板桥街道办事处新建小学</t>
  </si>
  <si>
    <t>三板桥街道办事处灵峰小学</t>
  </si>
  <si>
    <t>毕节十一小</t>
  </si>
  <si>
    <t>毕节十二小</t>
  </si>
  <si>
    <t>毕节十六小</t>
  </si>
  <si>
    <t>毕节十七小</t>
  </si>
  <si>
    <t>毕节二十二小</t>
  </si>
  <si>
    <t>大新桥街道办事处天生桥小学</t>
  </si>
  <si>
    <t>大新桥街道办事处徐花屯小学</t>
  </si>
  <si>
    <t>观音桥街道办事处迎宾小学</t>
  </si>
  <si>
    <t>观音桥街道办事处希望小学</t>
  </si>
  <si>
    <t>高中合计</t>
  </si>
  <si>
    <t>毕节职中</t>
  </si>
  <si>
    <t>初中合计</t>
  </si>
  <si>
    <t>毕节实验学校</t>
  </si>
  <si>
    <t>解决大班额增加5个班</t>
  </si>
  <si>
    <t>毕节二小</t>
  </si>
  <si>
    <t>将退休2人，疑似癌症3人</t>
  </si>
  <si>
    <t>解决大班额增加1个班</t>
  </si>
  <si>
    <t>解决大班额增加8个班</t>
  </si>
  <si>
    <t>将退休1人，拟病退2人</t>
  </si>
  <si>
    <t>解决大班额增加4个班</t>
  </si>
  <si>
    <t>扩招高中4个班</t>
  </si>
  <si>
    <t>小学合计</t>
  </si>
  <si>
    <t>毕节四中</t>
  </si>
  <si>
    <t>海子街中学</t>
  </si>
  <si>
    <t>毕节八中分校</t>
  </si>
  <si>
    <t>海子街二中</t>
  </si>
  <si>
    <t>七星关区2015年镇乡办教师考调城区学校岗位设置计划表
(小学)</t>
  </si>
  <si>
    <t>七星关区2015年镇乡办教师考调城区学校岗位设置计划表
（ 高中  职中 初中）</t>
  </si>
  <si>
    <t>区民中</t>
  </si>
  <si>
    <t>教育心理学3人</t>
  </si>
  <si>
    <t>语文1</t>
  </si>
  <si>
    <t>语文2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</si>
</sst>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"/>
    <numFmt numFmtId="187" formatCode="0.00_ "/>
    <numFmt numFmtId="188" formatCode="0_);[Red]\(0\)"/>
    <numFmt numFmtId="189" formatCode="0_);\(0\)"/>
    <numFmt numFmtId="190" formatCode="mm:ss\."/>
  </numFmts>
  <fonts count="12">
    <font>
      <sz val="12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sz val="18"/>
      <name val="黑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6" fontId="0" fillId="2" borderId="1" xfId="0" applyNumberFormat="1" applyFill="1" applyBorder="1" applyAlignment="1">
      <alignment horizontal="center" vertical="center"/>
    </xf>
    <xf numFmtId="186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86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186" fontId="0" fillId="3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186" fontId="5" fillId="3" borderId="1" xfId="0" applyNumberFormat="1" applyFont="1" applyFill="1" applyBorder="1" applyAlignment="1">
      <alignment horizontal="center" vertical="center"/>
    </xf>
    <xf numFmtId="18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86" fontId="0" fillId="3" borderId="1" xfId="0" applyNumberForma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常规 2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X32"/>
  <sheetViews>
    <sheetView workbookViewId="0" topLeftCell="A1">
      <selection activeCell="AB18" sqref="AB18"/>
    </sheetView>
  </sheetViews>
  <sheetFormatPr defaultColWidth="9.00390625" defaultRowHeight="14.25"/>
  <cols>
    <col min="1" max="1" width="14.625" style="2" customWidth="1"/>
    <col min="2" max="2" width="6.25390625" style="30" hidden="1" customWidth="1"/>
    <col min="3" max="3" width="3.875" style="3" hidden="1" customWidth="1"/>
    <col min="4" max="4" width="5.00390625" style="3" hidden="1" customWidth="1"/>
    <col min="5" max="5" width="5.25390625" style="3" hidden="1" customWidth="1"/>
    <col min="6" max="6" width="4.75390625" style="3" hidden="1" customWidth="1"/>
    <col min="7" max="7" width="7.50390625" style="3" hidden="1" customWidth="1"/>
    <col min="8" max="8" width="11.625" style="12" hidden="1" customWidth="1"/>
    <col min="9" max="9" width="8.125" style="16" hidden="1" customWidth="1"/>
    <col min="10" max="12" width="5.875" style="3" hidden="1" customWidth="1"/>
    <col min="13" max="13" width="23.75390625" style="3" hidden="1" customWidth="1"/>
    <col min="14" max="14" width="7.00390625" style="3" customWidth="1"/>
    <col min="15" max="15" width="5.875" style="5" hidden="1" customWidth="1"/>
    <col min="16" max="18" width="5.875" style="3" hidden="1" customWidth="1"/>
    <col min="19" max="19" width="4.75390625" style="3" hidden="1" customWidth="1"/>
    <col min="20" max="21" width="4.75390625" style="3" customWidth="1"/>
    <col min="22" max="22" width="4.75390625" style="6" customWidth="1"/>
    <col min="23" max="31" width="4.75390625" style="3" customWidth="1"/>
    <col min="32" max="32" width="5.375" style="3" customWidth="1"/>
    <col min="33" max="33" width="4.75390625" style="3" customWidth="1"/>
    <col min="34" max="232" width="9.00390625" style="3" customWidth="1"/>
  </cols>
  <sheetData>
    <row r="1" spans="1:33" ht="48" customHeight="1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1" customFormat="1" ht="16.5" customHeight="1">
      <c r="A2" s="50" t="s">
        <v>58</v>
      </c>
      <c r="B2" s="52" t="s">
        <v>0</v>
      </c>
      <c r="C2" s="50" t="s">
        <v>1</v>
      </c>
      <c r="D2" s="50"/>
      <c r="E2" s="50"/>
      <c r="F2" s="50" t="s">
        <v>2</v>
      </c>
      <c r="G2" s="50" t="s">
        <v>3</v>
      </c>
      <c r="H2" s="53" t="s">
        <v>4</v>
      </c>
      <c r="I2" s="55" t="s">
        <v>5</v>
      </c>
      <c r="J2" s="50" t="s">
        <v>51</v>
      </c>
      <c r="K2" s="50" t="s">
        <v>52</v>
      </c>
      <c r="L2" s="50" t="s">
        <v>53</v>
      </c>
      <c r="M2" s="50" t="s">
        <v>54</v>
      </c>
      <c r="N2" s="50" t="s">
        <v>55</v>
      </c>
      <c r="O2" s="51" t="s">
        <v>7</v>
      </c>
      <c r="P2" s="51" t="s">
        <v>6</v>
      </c>
      <c r="Q2" s="51" t="s">
        <v>8</v>
      </c>
      <c r="R2" s="51" t="s">
        <v>9</v>
      </c>
      <c r="S2" s="50" t="s">
        <v>10</v>
      </c>
      <c r="T2" s="50" t="s">
        <v>56</v>
      </c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s="1" customFormat="1" ht="47.25" customHeight="1">
      <c r="A3" s="50"/>
      <c r="B3" s="52"/>
      <c r="C3" s="7" t="s">
        <v>11</v>
      </c>
      <c r="D3" s="7" t="s">
        <v>12</v>
      </c>
      <c r="E3" s="7" t="s">
        <v>13</v>
      </c>
      <c r="F3" s="50"/>
      <c r="G3" s="50"/>
      <c r="H3" s="53"/>
      <c r="I3" s="55"/>
      <c r="J3" s="50"/>
      <c r="K3" s="50"/>
      <c r="L3" s="50"/>
      <c r="M3" s="50"/>
      <c r="N3" s="50"/>
      <c r="O3" s="51"/>
      <c r="P3" s="51"/>
      <c r="Q3" s="51"/>
      <c r="R3" s="51"/>
      <c r="S3" s="50"/>
      <c r="T3" s="7" t="s">
        <v>106</v>
      </c>
      <c r="U3" s="7" t="s">
        <v>107</v>
      </c>
      <c r="V3" s="24" t="s">
        <v>15</v>
      </c>
      <c r="W3" s="24" t="s">
        <v>16</v>
      </c>
      <c r="X3" s="24" t="s">
        <v>17</v>
      </c>
      <c r="Y3" s="24" t="s">
        <v>18</v>
      </c>
      <c r="Z3" s="24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</row>
    <row r="4" spans="1:33" s="1" customFormat="1" ht="21.75" customHeight="1">
      <c r="A4" s="31" t="s">
        <v>97</v>
      </c>
      <c r="B4" s="41"/>
      <c r="C4" s="41"/>
      <c r="D4" s="41"/>
      <c r="E4" s="41"/>
      <c r="F4" s="41"/>
      <c r="G4" s="41"/>
      <c r="H4" s="36"/>
      <c r="I4" s="36"/>
      <c r="J4" s="41"/>
      <c r="K4" s="41"/>
      <c r="L4" s="41"/>
      <c r="M4" s="41"/>
      <c r="N4" s="41">
        <v>83</v>
      </c>
      <c r="O4" s="7"/>
      <c r="P4" s="7"/>
      <c r="Q4" s="7"/>
      <c r="R4" s="7"/>
      <c r="S4" s="7"/>
      <c r="T4" s="7">
        <v>18</v>
      </c>
      <c r="U4" s="7">
        <v>19</v>
      </c>
      <c r="V4" s="7">
        <v>30</v>
      </c>
      <c r="W4" s="7">
        <v>1</v>
      </c>
      <c r="X4" s="7"/>
      <c r="Y4" s="7"/>
      <c r="Z4" s="7"/>
      <c r="AA4" s="7"/>
      <c r="AB4" s="7"/>
      <c r="AC4" s="7"/>
      <c r="AD4" s="7">
        <v>4</v>
      </c>
      <c r="AE4" s="7">
        <v>2</v>
      </c>
      <c r="AF4" s="7">
        <v>2</v>
      </c>
      <c r="AG4" s="7">
        <v>7</v>
      </c>
    </row>
    <row r="5" spans="1:33" s="1" customFormat="1" ht="21.75" customHeight="1">
      <c r="A5" s="18" t="s">
        <v>88</v>
      </c>
      <c r="B5" s="18"/>
      <c r="C5" s="18"/>
      <c r="D5" s="18"/>
      <c r="E5" s="18"/>
      <c r="F5" s="18"/>
      <c r="G5" s="18"/>
      <c r="H5" s="33"/>
      <c r="I5" s="33"/>
      <c r="J5" s="18"/>
      <c r="K5" s="18"/>
      <c r="L5" s="18"/>
      <c r="M5" s="18"/>
      <c r="N5" s="18">
        <v>8</v>
      </c>
      <c r="O5" s="34"/>
      <c r="P5" s="34"/>
      <c r="Q5" s="34"/>
      <c r="R5" s="34"/>
      <c r="S5" s="7"/>
      <c r="T5" s="28">
        <v>2</v>
      </c>
      <c r="U5" s="28"/>
      <c r="V5" s="28">
        <v>2</v>
      </c>
      <c r="W5" s="28"/>
      <c r="X5" s="28"/>
      <c r="Y5" s="28"/>
      <c r="Z5" s="28"/>
      <c r="AA5" s="28"/>
      <c r="AB5" s="28"/>
      <c r="AC5" s="28"/>
      <c r="AD5" s="28"/>
      <c r="AE5" s="28"/>
      <c r="AF5" s="28">
        <v>2</v>
      </c>
      <c r="AG5" s="28">
        <v>2</v>
      </c>
    </row>
    <row r="6" spans="1:232" ht="21.75" customHeight="1">
      <c r="A6" s="20" t="s">
        <v>39</v>
      </c>
      <c r="B6" s="20" t="s">
        <v>27</v>
      </c>
      <c r="C6" s="20">
        <v>102</v>
      </c>
      <c r="D6" s="20">
        <v>102</v>
      </c>
      <c r="E6" s="20">
        <v>0</v>
      </c>
      <c r="F6" s="20">
        <v>37</v>
      </c>
      <c r="G6" s="20">
        <v>2788</v>
      </c>
      <c r="H6" s="20">
        <f>ROUND(G6/20.5,0)</f>
        <v>136</v>
      </c>
      <c r="I6" s="20">
        <v>125</v>
      </c>
      <c r="J6" s="20">
        <f>H6-C6</f>
        <v>34</v>
      </c>
      <c r="K6" s="20">
        <f>I6-C6</f>
        <v>23</v>
      </c>
      <c r="L6" s="20">
        <v>39</v>
      </c>
      <c r="M6" s="20" t="s">
        <v>89</v>
      </c>
      <c r="N6" s="20">
        <v>5</v>
      </c>
      <c r="O6" s="21"/>
      <c r="P6" s="25"/>
      <c r="Q6" s="25"/>
      <c r="R6" s="23"/>
      <c r="S6" s="17"/>
      <c r="T6" s="26"/>
      <c r="U6" s="26"/>
      <c r="V6" s="26">
        <v>3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>
        <v>2</v>
      </c>
      <c r="HL6"/>
      <c r="HM6"/>
      <c r="HN6"/>
      <c r="HO6"/>
      <c r="HP6"/>
      <c r="HQ6"/>
      <c r="HR6"/>
      <c r="HS6"/>
      <c r="HT6"/>
      <c r="HU6"/>
      <c r="HV6"/>
      <c r="HW6"/>
      <c r="HX6"/>
    </row>
    <row r="7" spans="1:232" ht="21.75" customHeight="1">
      <c r="A7" s="20" t="s">
        <v>90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>
        <v>4</v>
      </c>
      <c r="O7" s="21"/>
      <c r="P7" s="25"/>
      <c r="Q7" s="25"/>
      <c r="R7" s="23"/>
      <c r="S7" s="17"/>
      <c r="T7" s="26">
        <v>1</v>
      </c>
      <c r="U7" s="26"/>
      <c r="V7" s="26">
        <v>1</v>
      </c>
      <c r="W7" s="26"/>
      <c r="X7" s="26"/>
      <c r="Y7" s="26"/>
      <c r="Z7" s="26"/>
      <c r="AA7" s="26"/>
      <c r="AB7" s="26"/>
      <c r="AC7" s="26"/>
      <c r="AD7" s="26">
        <v>1</v>
      </c>
      <c r="AE7" s="26"/>
      <c r="AF7" s="26"/>
      <c r="AG7" s="26">
        <v>1</v>
      </c>
      <c r="HL7"/>
      <c r="HM7"/>
      <c r="HN7"/>
      <c r="HO7"/>
      <c r="HP7"/>
      <c r="HQ7"/>
      <c r="HR7"/>
      <c r="HS7"/>
      <c r="HT7"/>
      <c r="HU7"/>
      <c r="HV7"/>
      <c r="HW7"/>
      <c r="HX7"/>
    </row>
    <row r="8" spans="1:232" ht="21.75" customHeight="1">
      <c r="A8" s="20" t="s">
        <v>38</v>
      </c>
      <c r="B8" s="20" t="s">
        <v>27</v>
      </c>
      <c r="C8" s="20">
        <v>36</v>
      </c>
      <c r="D8" s="20">
        <v>36</v>
      </c>
      <c r="E8" s="20">
        <v>0</v>
      </c>
      <c r="F8" s="20">
        <v>15</v>
      </c>
      <c r="G8" s="20">
        <v>1095</v>
      </c>
      <c r="H8" s="20">
        <f aca="true" t="shared" si="0" ref="H8:H14">ROUND(G8/20.5,0)</f>
        <v>53</v>
      </c>
      <c r="I8" s="20">
        <v>53</v>
      </c>
      <c r="J8" s="20">
        <f aca="true" t="shared" si="1" ref="J8:J14">H8-C8</f>
        <v>17</v>
      </c>
      <c r="K8" s="20">
        <f aca="true" t="shared" si="2" ref="K8:K14">I8-C8</f>
        <v>17</v>
      </c>
      <c r="L8" s="20">
        <v>16</v>
      </c>
      <c r="M8" s="20" t="s">
        <v>91</v>
      </c>
      <c r="N8" s="20">
        <v>2</v>
      </c>
      <c r="O8" s="21"/>
      <c r="P8" s="25"/>
      <c r="Q8" s="25"/>
      <c r="R8" s="23"/>
      <c r="S8" s="17"/>
      <c r="T8" s="26"/>
      <c r="U8" s="26">
        <v>2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HL8"/>
      <c r="HM8"/>
      <c r="HN8"/>
      <c r="HO8"/>
      <c r="HP8"/>
      <c r="HQ8"/>
      <c r="HR8"/>
      <c r="HS8"/>
      <c r="HT8"/>
      <c r="HU8"/>
      <c r="HV8"/>
      <c r="HW8"/>
      <c r="HX8"/>
    </row>
    <row r="9" spans="1:219" s="15" customFormat="1" ht="21.75" customHeight="1">
      <c r="A9" s="20" t="s">
        <v>31</v>
      </c>
      <c r="B9" s="20" t="s">
        <v>27</v>
      </c>
      <c r="C9" s="20">
        <v>108</v>
      </c>
      <c r="D9" s="20">
        <v>108</v>
      </c>
      <c r="E9" s="20"/>
      <c r="F9" s="20">
        <v>38</v>
      </c>
      <c r="G9" s="20">
        <v>2934</v>
      </c>
      <c r="H9" s="20">
        <f t="shared" si="0"/>
        <v>143</v>
      </c>
      <c r="I9" s="20">
        <v>140</v>
      </c>
      <c r="J9" s="20">
        <f t="shared" si="1"/>
        <v>35</v>
      </c>
      <c r="K9" s="20">
        <f t="shared" si="2"/>
        <v>32</v>
      </c>
      <c r="L9" s="20">
        <v>37</v>
      </c>
      <c r="M9" s="20" t="s">
        <v>89</v>
      </c>
      <c r="N9" s="20">
        <v>4</v>
      </c>
      <c r="O9" s="21"/>
      <c r="P9" s="25"/>
      <c r="Q9" s="25"/>
      <c r="R9" s="23"/>
      <c r="S9" s="17"/>
      <c r="T9" s="26">
        <v>2</v>
      </c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</row>
    <row r="10" spans="1:219" s="15" customFormat="1" ht="21.75" customHeight="1">
      <c r="A10" s="38" t="s">
        <v>34</v>
      </c>
      <c r="B10" s="37" t="s">
        <v>27</v>
      </c>
      <c r="C10" s="37">
        <v>110</v>
      </c>
      <c r="D10" s="37">
        <v>110</v>
      </c>
      <c r="E10" s="37"/>
      <c r="F10" s="37">
        <v>37</v>
      </c>
      <c r="G10" s="37">
        <v>3422</v>
      </c>
      <c r="H10" s="20">
        <f t="shared" si="0"/>
        <v>167</v>
      </c>
      <c r="I10" s="19">
        <v>167</v>
      </c>
      <c r="J10" s="20">
        <f t="shared" si="1"/>
        <v>57</v>
      </c>
      <c r="K10" s="20">
        <f t="shared" si="2"/>
        <v>57</v>
      </c>
      <c r="L10" s="20">
        <v>18</v>
      </c>
      <c r="M10" s="20" t="s">
        <v>89</v>
      </c>
      <c r="N10" s="20">
        <v>3</v>
      </c>
      <c r="O10" s="10"/>
      <c r="P10" s="25"/>
      <c r="Q10" s="25"/>
      <c r="R10" s="23"/>
      <c r="S10" s="8"/>
      <c r="T10" s="27"/>
      <c r="U10" s="27">
        <v>1</v>
      </c>
      <c r="V10" s="27">
        <v>1</v>
      </c>
      <c r="W10" s="27"/>
      <c r="X10" s="27"/>
      <c r="Y10" s="27"/>
      <c r="Z10" s="27"/>
      <c r="AA10" s="27"/>
      <c r="AB10" s="27"/>
      <c r="AC10" s="27"/>
      <c r="AD10" s="27">
        <v>1</v>
      </c>
      <c r="AE10" s="27"/>
      <c r="AF10" s="27"/>
      <c r="AG10" s="27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</row>
    <row r="11" spans="1:219" s="15" customFormat="1" ht="21.75" customHeight="1">
      <c r="A11" s="38" t="s">
        <v>35</v>
      </c>
      <c r="B11" s="37" t="s">
        <v>27</v>
      </c>
      <c r="C11" s="37">
        <v>103</v>
      </c>
      <c r="D11" s="37">
        <v>103</v>
      </c>
      <c r="E11" s="37"/>
      <c r="F11" s="37">
        <v>43</v>
      </c>
      <c r="G11" s="37">
        <v>4347</v>
      </c>
      <c r="H11" s="20">
        <f t="shared" si="0"/>
        <v>212</v>
      </c>
      <c r="I11" s="19">
        <v>200</v>
      </c>
      <c r="J11" s="20">
        <f t="shared" si="1"/>
        <v>109</v>
      </c>
      <c r="K11" s="20">
        <f t="shared" si="2"/>
        <v>97</v>
      </c>
      <c r="L11" s="20">
        <v>15</v>
      </c>
      <c r="M11" s="20" t="s">
        <v>92</v>
      </c>
      <c r="N11" s="20">
        <v>4</v>
      </c>
      <c r="O11" s="10"/>
      <c r="P11" s="25"/>
      <c r="Q11" s="25"/>
      <c r="R11" s="23"/>
      <c r="S11" s="8"/>
      <c r="T11" s="27"/>
      <c r="U11" s="27">
        <v>1</v>
      </c>
      <c r="V11" s="27">
        <v>1</v>
      </c>
      <c r="W11" s="27"/>
      <c r="X11" s="27"/>
      <c r="Y11" s="27"/>
      <c r="Z11" s="27"/>
      <c r="AA11" s="27"/>
      <c r="AB11" s="27"/>
      <c r="AC11" s="27"/>
      <c r="AD11" s="27"/>
      <c r="AE11" s="27">
        <v>1</v>
      </c>
      <c r="AF11" s="27"/>
      <c r="AG11" s="27">
        <v>1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</row>
    <row r="12" spans="1:232" ht="21.75" customHeight="1">
      <c r="A12" s="20" t="s">
        <v>37</v>
      </c>
      <c r="B12" s="20" t="s">
        <v>27</v>
      </c>
      <c r="C12" s="20">
        <v>40</v>
      </c>
      <c r="D12" s="20">
        <v>40</v>
      </c>
      <c r="E12" s="20">
        <v>0</v>
      </c>
      <c r="F12" s="20">
        <v>16</v>
      </c>
      <c r="G12" s="20">
        <v>1027</v>
      </c>
      <c r="H12" s="20">
        <f t="shared" si="0"/>
        <v>50</v>
      </c>
      <c r="I12" s="20">
        <v>56</v>
      </c>
      <c r="J12" s="20">
        <f t="shared" si="1"/>
        <v>10</v>
      </c>
      <c r="K12" s="20">
        <f t="shared" si="2"/>
        <v>16</v>
      </c>
      <c r="L12" s="20">
        <v>15</v>
      </c>
      <c r="M12" s="39" t="s">
        <v>93</v>
      </c>
      <c r="N12" s="20">
        <v>4</v>
      </c>
      <c r="O12" s="21"/>
      <c r="P12" s="25"/>
      <c r="Q12" s="25"/>
      <c r="R12" s="23"/>
      <c r="S12" s="17"/>
      <c r="T12" s="26">
        <v>3</v>
      </c>
      <c r="U12" s="26"/>
      <c r="V12" s="26">
        <v>1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HL12"/>
      <c r="HM12"/>
      <c r="HN12"/>
      <c r="HO12"/>
      <c r="HP12"/>
      <c r="HQ12"/>
      <c r="HR12"/>
      <c r="HS12"/>
      <c r="HT12"/>
      <c r="HU12"/>
      <c r="HV12"/>
      <c r="HW12"/>
      <c r="HX12"/>
    </row>
    <row r="13" spans="1:219" s="15" customFormat="1" ht="21.75" customHeight="1">
      <c r="A13" s="38" t="s">
        <v>32</v>
      </c>
      <c r="B13" s="37" t="s">
        <v>27</v>
      </c>
      <c r="C13" s="37">
        <v>28</v>
      </c>
      <c r="D13" s="37">
        <v>28</v>
      </c>
      <c r="E13" s="37"/>
      <c r="F13" s="37">
        <v>11</v>
      </c>
      <c r="G13" s="37">
        <v>785</v>
      </c>
      <c r="H13" s="20">
        <f t="shared" si="0"/>
        <v>38</v>
      </c>
      <c r="I13" s="19">
        <v>42</v>
      </c>
      <c r="J13" s="20">
        <f t="shared" si="1"/>
        <v>10</v>
      </c>
      <c r="K13" s="20">
        <f t="shared" si="2"/>
        <v>14</v>
      </c>
      <c r="L13" s="20">
        <v>4</v>
      </c>
      <c r="M13" s="20" t="s">
        <v>94</v>
      </c>
      <c r="N13" s="20">
        <v>6</v>
      </c>
      <c r="O13" s="10"/>
      <c r="P13" s="25"/>
      <c r="Q13" s="25"/>
      <c r="R13" s="23"/>
      <c r="S13" s="8"/>
      <c r="T13" s="27"/>
      <c r="U13" s="27">
        <v>2</v>
      </c>
      <c r="V13" s="27">
        <v>3</v>
      </c>
      <c r="W13" s="27"/>
      <c r="X13" s="27"/>
      <c r="Y13" s="27"/>
      <c r="Z13" s="27"/>
      <c r="AA13" s="27"/>
      <c r="AB13" s="27"/>
      <c r="AC13" s="27"/>
      <c r="AD13" s="27">
        <v>1</v>
      </c>
      <c r="AE13" s="27"/>
      <c r="AF13" s="27"/>
      <c r="AG13" s="27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</row>
    <row r="14" spans="1:219" s="15" customFormat="1" ht="21.75" customHeight="1">
      <c r="A14" s="38" t="s">
        <v>33</v>
      </c>
      <c r="B14" s="37" t="s">
        <v>27</v>
      </c>
      <c r="C14" s="37">
        <v>51</v>
      </c>
      <c r="D14" s="37">
        <v>51</v>
      </c>
      <c r="E14" s="37"/>
      <c r="F14" s="37">
        <v>18</v>
      </c>
      <c r="G14" s="37">
        <v>1818</v>
      </c>
      <c r="H14" s="20">
        <f t="shared" si="0"/>
        <v>89</v>
      </c>
      <c r="I14" s="19">
        <v>87</v>
      </c>
      <c r="J14" s="20">
        <f t="shared" si="1"/>
        <v>38</v>
      </c>
      <c r="K14" s="20">
        <f t="shared" si="2"/>
        <v>36</v>
      </c>
      <c r="L14" s="20">
        <v>7</v>
      </c>
      <c r="M14" s="20" t="s">
        <v>95</v>
      </c>
      <c r="N14" s="20">
        <v>2</v>
      </c>
      <c r="O14" s="10"/>
      <c r="P14" s="25"/>
      <c r="Q14" s="25"/>
      <c r="R14" s="23"/>
      <c r="S14" s="8"/>
      <c r="T14" s="27"/>
      <c r="U14" s="27"/>
      <c r="V14" s="27">
        <v>2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</row>
    <row r="15" spans="1:219" s="15" customFormat="1" ht="21.75" customHeight="1">
      <c r="A15" s="38" t="s">
        <v>76</v>
      </c>
      <c r="B15" s="37"/>
      <c r="C15" s="37"/>
      <c r="D15" s="37"/>
      <c r="E15" s="37"/>
      <c r="F15" s="37"/>
      <c r="G15" s="37"/>
      <c r="H15" s="20"/>
      <c r="I15" s="19"/>
      <c r="J15" s="20"/>
      <c r="K15" s="20"/>
      <c r="L15" s="20"/>
      <c r="M15" s="20"/>
      <c r="N15" s="20">
        <v>2</v>
      </c>
      <c r="O15" s="10"/>
      <c r="P15" s="25"/>
      <c r="Q15" s="25"/>
      <c r="R15" s="23"/>
      <c r="S15" s="8"/>
      <c r="T15" s="27">
        <v>2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</row>
    <row r="16" spans="1:219" s="15" customFormat="1" ht="21.75" customHeight="1">
      <c r="A16" s="38" t="s">
        <v>77</v>
      </c>
      <c r="B16" s="37"/>
      <c r="C16" s="37"/>
      <c r="D16" s="37"/>
      <c r="E16" s="37"/>
      <c r="F16" s="37"/>
      <c r="G16" s="37"/>
      <c r="H16" s="20"/>
      <c r="I16" s="19"/>
      <c r="J16" s="20"/>
      <c r="K16" s="20"/>
      <c r="L16" s="20"/>
      <c r="M16" s="20"/>
      <c r="N16" s="20">
        <v>3</v>
      </c>
      <c r="O16" s="10"/>
      <c r="P16" s="25"/>
      <c r="Q16" s="25"/>
      <c r="R16" s="23"/>
      <c r="S16" s="8"/>
      <c r="T16" s="27"/>
      <c r="U16" s="27">
        <v>3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</row>
    <row r="17" spans="1:219" s="15" customFormat="1" ht="21.75" customHeight="1">
      <c r="A17" s="38" t="s">
        <v>61</v>
      </c>
      <c r="B17" s="37"/>
      <c r="C17" s="37"/>
      <c r="D17" s="37"/>
      <c r="E17" s="37"/>
      <c r="F17" s="37"/>
      <c r="G17" s="37"/>
      <c r="H17" s="20"/>
      <c r="I17" s="19"/>
      <c r="J17" s="20"/>
      <c r="K17" s="20"/>
      <c r="L17" s="20"/>
      <c r="M17" s="20"/>
      <c r="N17" s="20">
        <v>4</v>
      </c>
      <c r="O17" s="10"/>
      <c r="P17" s="25"/>
      <c r="Q17" s="25"/>
      <c r="R17" s="23"/>
      <c r="S17" s="8"/>
      <c r="T17" s="27">
        <v>2</v>
      </c>
      <c r="U17" s="27"/>
      <c r="V17" s="27">
        <v>2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</row>
    <row r="18" spans="1:219" s="15" customFormat="1" ht="21.75" customHeight="1">
      <c r="A18" s="38" t="s">
        <v>60</v>
      </c>
      <c r="B18" s="37"/>
      <c r="C18" s="37"/>
      <c r="D18" s="37"/>
      <c r="E18" s="37"/>
      <c r="F18" s="37"/>
      <c r="G18" s="37"/>
      <c r="H18" s="20"/>
      <c r="I18" s="19"/>
      <c r="J18" s="20"/>
      <c r="K18" s="20"/>
      <c r="L18" s="20"/>
      <c r="M18" s="20"/>
      <c r="N18" s="20">
        <v>1</v>
      </c>
      <c r="O18" s="10"/>
      <c r="P18" s="25"/>
      <c r="Q18" s="25"/>
      <c r="R18" s="23"/>
      <c r="S18" s="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>
        <v>1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</row>
    <row r="19" spans="1:219" s="15" customFormat="1" ht="21.75" customHeight="1">
      <c r="A19" s="38" t="s">
        <v>78</v>
      </c>
      <c r="B19" s="37"/>
      <c r="C19" s="37"/>
      <c r="D19" s="37"/>
      <c r="E19" s="37"/>
      <c r="F19" s="37"/>
      <c r="G19" s="37"/>
      <c r="H19" s="20"/>
      <c r="I19" s="19"/>
      <c r="J19" s="20"/>
      <c r="K19" s="20"/>
      <c r="L19" s="20"/>
      <c r="M19" s="20"/>
      <c r="N19" s="20">
        <v>2</v>
      </c>
      <c r="O19" s="10"/>
      <c r="P19" s="25"/>
      <c r="Q19" s="25"/>
      <c r="R19" s="23"/>
      <c r="S19" s="8"/>
      <c r="T19" s="27"/>
      <c r="U19" s="27">
        <v>2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</row>
    <row r="20" spans="1:219" s="15" customFormat="1" ht="21.75" customHeight="1">
      <c r="A20" s="38" t="s">
        <v>79</v>
      </c>
      <c r="B20" s="37"/>
      <c r="C20" s="37"/>
      <c r="D20" s="37"/>
      <c r="E20" s="37"/>
      <c r="F20" s="37"/>
      <c r="G20" s="37"/>
      <c r="H20" s="20"/>
      <c r="I20" s="19"/>
      <c r="J20" s="20"/>
      <c r="K20" s="20"/>
      <c r="L20" s="20"/>
      <c r="M20" s="20"/>
      <c r="N20" s="20">
        <v>4</v>
      </c>
      <c r="O20" s="10"/>
      <c r="P20" s="25"/>
      <c r="Q20" s="25"/>
      <c r="R20" s="23"/>
      <c r="S20" s="8"/>
      <c r="T20" s="27"/>
      <c r="U20" s="27">
        <v>2</v>
      </c>
      <c r="V20" s="27">
        <v>2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</row>
    <row r="21" spans="1:232" ht="21.75" customHeight="1">
      <c r="A21" s="20" t="s">
        <v>36</v>
      </c>
      <c r="B21" s="20" t="s">
        <v>27</v>
      </c>
      <c r="C21" s="20">
        <v>33</v>
      </c>
      <c r="D21" s="20">
        <v>33</v>
      </c>
      <c r="E21" s="20">
        <v>0</v>
      </c>
      <c r="F21" s="20">
        <v>12</v>
      </c>
      <c r="G21" s="20">
        <v>833</v>
      </c>
      <c r="H21" s="20">
        <f>ROUND(G21/20.5,0)</f>
        <v>41</v>
      </c>
      <c r="I21" s="20">
        <v>42</v>
      </c>
      <c r="J21" s="20">
        <f>H21-C21</f>
        <v>8</v>
      </c>
      <c r="K21" s="20">
        <f>I21-C21</f>
        <v>9</v>
      </c>
      <c r="L21" s="20">
        <v>8</v>
      </c>
      <c r="M21" s="20"/>
      <c r="N21" s="20">
        <v>4</v>
      </c>
      <c r="O21" s="21"/>
      <c r="P21" s="25"/>
      <c r="Q21" s="25"/>
      <c r="R21" s="23"/>
      <c r="S21" s="17"/>
      <c r="T21" s="26">
        <v>1</v>
      </c>
      <c r="U21" s="26"/>
      <c r="V21" s="26">
        <v>1</v>
      </c>
      <c r="W21" s="26"/>
      <c r="X21" s="26"/>
      <c r="Y21" s="26"/>
      <c r="Z21" s="26"/>
      <c r="AA21" s="26"/>
      <c r="AB21" s="26"/>
      <c r="AC21" s="26"/>
      <c r="AD21" s="26">
        <v>1</v>
      </c>
      <c r="AE21" s="26">
        <v>1</v>
      </c>
      <c r="AF21" s="26"/>
      <c r="AG21" s="26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32" ht="21.75" customHeight="1">
      <c r="A22" s="20" t="s">
        <v>80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v>3</v>
      </c>
      <c r="O22" s="21"/>
      <c r="P22" s="25"/>
      <c r="Q22" s="25"/>
      <c r="R22" s="23"/>
      <c r="S22" s="17"/>
      <c r="T22" s="26"/>
      <c r="U22" s="26">
        <v>2</v>
      </c>
      <c r="V22" s="26">
        <v>1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1:232" ht="21.75" customHeight="1">
      <c r="A23" s="49" t="s">
        <v>75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v>3</v>
      </c>
      <c r="O23" s="21"/>
      <c r="P23" s="25"/>
      <c r="Q23" s="25"/>
      <c r="R23" s="23"/>
      <c r="S23" s="17"/>
      <c r="T23" s="26"/>
      <c r="U23" s="26">
        <v>1</v>
      </c>
      <c r="V23" s="26">
        <v>1</v>
      </c>
      <c r="W23" s="26">
        <v>1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232" ht="21.75" customHeight="1">
      <c r="A24" s="49" t="s">
        <v>74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v>1</v>
      </c>
      <c r="O24" s="21"/>
      <c r="P24" s="25"/>
      <c r="Q24" s="25"/>
      <c r="R24" s="23"/>
      <c r="S24" s="17"/>
      <c r="T24" s="26"/>
      <c r="U24" s="26">
        <v>1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1:33" s="14" customFormat="1" ht="21.75" customHeight="1">
      <c r="A25" s="49" t="s">
        <v>62</v>
      </c>
      <c r="B25" s="20" t="s">
        <v>27</v>
      </c>
      <c r="C25" s="20">
        <v>10</v>
      </c>
      <c r="D25" s="40">
        <v>10</v>
      </c>
      <c r="E25" s="20"/>
      <c r="F25" s="40">
        <v>6</v>
      </c>
      <c r="G25" s="40">
        <v>159</v>
      </c>
      <c r="H25" s="20">
        <f>ROUND(G25/20.5,0)</f>
        <v>8</v>
      </c>
      <c r="I25" s="20" t="s">
        <v>28</v>
      </c>
      <c r="J25" s="20">
        <f>H25-C25</f>
        <v>-2</v>
      </c>
      <c r="K25" s="20">
        <f>I25-C25</f>
        <v>3</v>
      </c>
      <c r="L25" s="20">
        <v>3</v>
      </c>
      <c r="M25" s="20"/>
      <c r="N25" s="20">
        <v>2</v>
      </c>
      <c r="O25" s="22"/>
      <c r="P25" s="25"/>
      <c r="Q25" s="25"/>
      <c r="R25" s="23"/>
      <c r="S25" s="17"/>
      <c r="T25" s="29">
        <v>1</v>
      </c>
      <c r="U25" s="29"/>
      <c r="V25" s="26">
        <v>1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s="14" customFormat="1" ht="21.75" customHeight="1">
      <c r="A26" s="49" t="s">
        <v>63</v>
      </c>
      <c r="B26" s="20" t="s">
        <v>27</v>
      </c>
      <c r="C26" s="20" t="e">
        <f>S26+#REF!+#REF!</f>
        <v>#REF!</v>
      </c>
      <c r="D26" s="40">
        <v>7</v>
      </c>
      <c r="E26" s="20"/>
      <c r="F26" s="40">
        <v>5</v>
      </c>
      <c r="G26" s="40">
        <v>98</v>
      </c>
      <c r="H26" s="20">
        <f>ROUND(G26/20.5,0)</f>
        <v>5</v>
      </c>
      <c r="I26" s="20" t="s">
        <v>29</v>
      </c>
      <c r="J26" s="20" t="e">
        <f>H26-C26</f>
        <v>#REF!</v>
      </c>
      <c r="K26" s="20" t="e">
        <f>I26-C26</f>
        <v>#REF!</v>
      </c>
      <c r="L26" s="20">
        <v>6</v>
      </c>
      <c r="M26" s="20"/>
      <c r="N26" s="20">
        <v>1</v>
      </c>
      <c r="O26" s="22"/>
      <c r="P26" s="25"/>
      <c r="Q26" s="25"/>
      <c r="R26" s="23"/>
      <c r="S26" s="17"/>
      <c r="T26" s="29"/>
      <c r="U26" s="29"/>
      <c r="V26" s="26">
        <v>1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s="14" customFormat="1" ht="21.75" customHeight="1">
      <c r="A27" s="49" t="s">
        <v>64</v>
      </c>
      <c r="B27" s="20" t="s">
        <v>27</v>
      </c>
      <c r="C27" s="20" t="e">
        <f>S27+#REF!+#REF!</f>
        <v>#REF!</v>
      </c>
      <c r="D27" s="40">
        <v>2</v>
      </c>
      <c r="E27" s="20"/>
      <c r="F27" s="40">
        <v>3</v>
      </c>
      <c r="G27" s="40">
        <v>76</v>
      </c>
      <c r="H27" s="20">
        <f>ROUND(G27/20.5,0)</f>
        <v>4</v>
      </c>
      <c r="I27" s="20" t="s">
        <v>30</v>
      </c>
      <c r="J27" s="20" t="e">
        <f>H27-C27</f>
        <v>#REF!</v>
      </c>
      <c r="K27" s="20" t="e">
        <f>I27-C27</f>
        <v>#REF!</v>
      </c>
      <c r="L27" s="20">
        <v>4</v>
      </c>
      <c r="M27" s="20"/>
      <c r="N27" s="20">
        <v>3</v>
      </c>
      <c r="O27" s="21"/>
      <c r="P27" s="25"/>
      <c r="Q27" s="25"/>
      <c r="R27" s="23"/>
      <c r="S27" s="17"/>
      <c r="T27" s="29"/>
      <c r="U27" s="29">
        <v>2</v>
      </c>
      <c r="V27" s="26">
        <v>1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s="14" customFormat="1" ht="21.75" customHeight="1">
      <c r="A28" s="49" t="s">
        <v>81</v>
      </c>
      <c r="B28" s="20"/>
      <c r="C28" s="20"/>
      <c r="D28" s="40"/>
      <c r="E28" s="20"/>
      <c r="F28" s="40"/>
      <c r="G28" s="40"/>
      <c r="H28" s="20"/>
      <c r="I28" s="20"/>
      <c r="J28" s="20"/>
      <c r="K28" s="20"/>
      <c r="L28" s="20"/>
      <c r="M28" s="20"/>
      <c r="N28" s="20">
        <v>1</v>
      </c>
      <c r="O28" s="21"/>
      <c r="P28" s="25"/>
      <c r="Q28" s="25"/>
      <c r="R28" s="23"/>
      <c r="S28" s="17"/>
      <c r="T28" s="29">
        <v>1</v>
      </c>
      <c r="U28" s="29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s="14" customFormat="1" ht="21.75" customHeight="1">
      <c r="A29" s="49" t="s">
        <v>82</v>
      </c>
      <c r="B29" s="20"/>
      <c r="C29" s="20"/>
      <c r="D29" s="40"/>
      <c r="E29" s="20"/>
      <c r="F29" s="40"/>
      <c r="G29" s="40"/>
      <c r="H29" s="20"/>
      <c r="I29" s="20"/>
      <c r="J29" s="20"/>
      <c r="K29" s="20"/>
      <c r="L29" s="20"/>
      <c r="M29" s="20"/>
      <c r="N29" s="20">
        <v>1</v>
      </c>
      <c r="O29" s="21"/>
      <c r="P29" s="25"/>
      <c r="Q29" s="25"/>
      <c r="R29" s="23"/>
      <c r="S29" s="17"/>
      <c r="T29" s="29">
        <v>1</v>
      </c>
      <c r="U29" s="29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s="14" customFormat="1" ht="21.75" customHeight="1">
      <c r="A30" s="49" t="s">
        <v>59</v>
      </c>
      <c r="B30" s="20" t="s">
        <v>27</v>
      </c>
      <c r="C30" s="20">
        <v>6</v>
      </c>
      <c r="D30" s="20">
        <v>6</v>
      </c>
      <c r="E30" s="20"/>
      <c r="F30" s="20">
        <v>4</v>
      </c>
      <c r="G30" s="20"/>
      <c r="H30" s="20">
        <f>ROUND(G30/20.5,0)</f>
        <v>0</v>
      </c>
      <c r="I30" s="20">
        <v>10</v>
      </c>
      <c r="J30" s="20">
        <f>H30-C30</f>
        <v>-6</v>
      </c>
      <c r="K30" s="20">
        <f>I30-C30</f>
        <v>4</v>
      </c>
      <c r="L30" s="20">
        <v>2</v>
      </c>
      <c r="M30" s="20"/>
      <c r="N30" s="20">
        <v>2</v>
      </c>
      <c r="O30" s="22"/>
      <c r="P30" s="25"/>
      <c r="Q30" s="25"/>
      <c r="R30" s="23"/>
      <c r="S30" s="17"/>
      <c r="T30" s="26">
        <v>1</v>
      </c>
      <c r="U30" s="26"/>
      <c r="V30" s="26">
        <v>1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s="14" customFormat="1" ht="21.75" customHeight="1">
      <c r="A31" s="49" t="s">
        <v>83</v>
      </c>
      <c r="B31" s="20" t="s">
        <v>27</v>
      </c>
      <c r="C31" s="20">
        <v>16</v>
      </c>
      <c r="D31" s="20">
        <v>16</v>
      </c>
      <c r="E31" s="20"/>
      <c r="F31" s="20">
        <v>7</v>
      </c>
      <c r="G31" s="20">
        <v>368</v>
      </c>
      <c r="H31" s="20">
        <f>ROUND(G31/20.5,0)</f>
        <v>18</v>
      </c>
      <c r="I31" s="20">
        <v>29</v>
      </c>
      <c r="J31" s="20">
        <f>H31-C31</f>
        <v>2</v>
      </c>
      <c r="K31" s="20">
        <f>I31-C31</f>
        <v>13</v>
      </c>
      <c r="L31" s="20">
        <v>3</v>
      </c>
      <c r="M31" s="20"/>
      <c r="N31" s="20">
        <v>2</v>
      </c>
      <c r="O31" s="21"/>
      <c r="P31" s="25"/>
      <c r="Q31" s="25"/>
      <c r="R31" s="23"/>
      <c r="S31" s="17"/>
      <c r="T31" s="26">
        <v>1</v>
      </c>
      <c r="U31" s="26"/>
      <c r="V31" s="26">
        <v>1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s="14" customFormat="1" ht="21.75" customHeight="1">
      <c r="A32" s="49" t="s">
        <v>84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>
        <v>2</v>
      </c>
      <c r="O32" s="21"/>
      <c r="P32" s="25"/>
      <c r="Q32" s="25"/>
      <c r="R32" s="23"/>
      <c r="S32" s="17"/>
      <c r="T32" s="26"/>
      <c r="U32" s="26"/>
      <c r="V32" s="26">
        <v>2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</sheetData>
  <mergeCells count="19">
    <mergeCell ref="T2:AG2"/>
    <mergeCell ref="P2:P3"/>
    <mergeCell ref="Q2:Q3"/>
    <mergeCell ref="R2:R3"/>
    <mergeCell ref="S2:S3"/>
    <mergeCell ref="L2:L3"/>
    <mergeCell ref="M2:M3"/>
    <mergeCell ref="N2:N3"/>
    <mergeCell ref="O2:O3"/>
    <mergeCell ref="A1:AG1"/>
    <mergeCell ref="A2:A3"/>
    <mergeCell ref="B2:B3"/>
    <mergeCell ref="C2:E2"/>
    <mergeCell ref="F2:F3"/>
    <mergeCell ref="G2:G3"/>
    <mergeCell ref="H2:H3"/>
    <mergeCell ref="I2:I3"/>
    <mergeCell ref="J2:J3"/>
    <mergeCell ref="K2:K3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18"/>
  <sheetViews>
    <sheetView showZeros="0" tabSelected="1" workbookViewId="0" topLeftCell="A10">
      <selection activeCell="AF8" sqref="AF8"/>
    </sheetView>
  </sheetViews>
  <sheetFormatPr defaultColWidth="9.00390625" defaultRowHeight="14.25"/>
  <cols>
    <col min="1" max="1" width="28.50390625" style="4" customWidth="1"/>
    <col min="2" max="2" width="6.375" style="3" hidden="1" customWidth="1"/>
    <col min="3" max="5" width="5.875" style="3" hidden="1" customWidth="1"/>
    <col min="6" max="6" width="4.75390625" style="3" hidden="1" customWidth="1"/>
    <col min="7" max="7" width="7.50390625" style="3" hidden="1" customWidth="1"/>
    <col min="8" max="8" width="13.375" style="12" hidden="1" customWidth="1"/>
    <col min="9" max="9" width="9.50390625" style="13" hidden="1" customWidth="1"/>
    <col min="10" max="12" width="4.75390625" style="3" hidden="1" customWidth="1"/>
    <col min="13" max="13" width="25.625" style="3" hidden="1" customWidth="1"/>
    <col min="14" max="14" width="8.375" style="3" customWidth="1"/>
    <col min="15" max="15" width="4.75390625" style="11" hidden="1" customWidth="1"/>
    <col min="16" max="18" width="4.75390625" style="5" hidden="1" customWidth="1"/>
    <col min="19" max="19" width="4.75390625" style="3" hidden="1" customWidth="1"/>
    <col min="20" max="20" width="4.875" style="3" customWidth="1"/>
    <col min="21" max="21" width="4.875" style="6" customWidth="1"/>
    <col min="22" max="32" width="4.875" style="3" customWidth="1"/>
    <col min="33" max="218" width="9.00390625" style="3" customWidth="1"/>
  </cols>
  <sheetData>
    <row r="1" spans="1:32" ht="55.5" customHeight="1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1" customFormat="1" ht="25.5" customHeight="1">
      <c r="A2" s="50" t="s">
        <v>57</v>
      </c>
      <c r="B2" s="50" t="s">
        <v>0</v>
      </c>
      <c r="C2" s="50" t="s">
        <v>1</v>
      </c>
      <c r="D2" s="50"/>
      <c r="E2" s="50"/>
      <c r="F2" s="50" t="s">
        <v>2</v>
      </c>
      <c r="G2" s="50" t="s">
        <v>3</v>
      </c>
      <c r="H2" s="53" t="s">
        <v>4</v>
      </c>
      <c r="I2" s="56" t="s">
        <v>5</v>
      </c>
      <c r="J2" s="50" t="s">
        <v>65</v>
      </c>
      <c r="K2" s="50" t="s">
        <v>66</v>
      </c>
      <c r="L2" s="50" t="s">
        <v>67</v>
      </c>
      <c r="M2" s="50" t="s">
        <v>68</v>
      </c>
      <c r="N2" s="50" t="s">
        <v>69</v>
      </c>
      <c r="O2" s="57" t="s">
        <v>7</v>
      </c>
      <c r="P2" s="51" t="s">
        <v>42</v>
      </c>
      <c r="Q2" s="51" t="s">
        <v>8</v>
      </c>
      <c r="R2" s="51" t="s">
        <v>9</v>
      </c>
      <c r="S2" s="50" t="s">
        <v>10</v>
      </c>
      <c r="T2" s="50" t="s">
        <v>56</v>
      </c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s="1" customFormat="1" ht="56.25" customHeight="1">
      <c r="A3" s="50"/>
      <c r="B3" s="50"/>
      <c r="C3" s="7" t="s">
        <v>11</v>
      </c>
      <c r="D3" s="7" t="s">
        <v>12</v>
      </c>
      <c r="E3" s="7" t="s">
        <v>13</v>
      </c>
      <c r="F3" s="50"/>
      <c r="G3" s="50"/>
      <c r="H3" s="53"/>
      <c r="I3" s="56"/>
      <c r="J3" s="50"/>
      <c r="K3" s="50"/>
      <c r="L3" s="50"/>
      <c r="M3" s="50"/>
      <c r="N3" s="50"/>
      <c r="O3" s="57"/>
      <c r="P3" s="51"/>
      <c r="Q3" s="51"/>
      <c r="R3" s="51"/>
      <c r="S3" s="50"/>
      <c r="T3" s="18" t="s">
        <v>14</v>
      </c>
      <c r="U3" s="18" t="s">
        <v>15</v>
      </c>
      <c r="V3" s="18" t="s">
        <v>16</v>
      </c>
      <c r="W3" s="18" t="s">
        <v>17</v>
      </c>
      <c r="X3" s="18" t="s">
        <v>18</v>
      </c>
      <c r="Y3" s="18" t="s">
        <v>19</v>
      </c>
      <c r="Z3" s="18" t="s">
        <v>20</v>
      </c>
      <c r="AA3" s="18" t="s">
        <v>21</v>
      </c>
      <c r="AB3" s="18" t="s">
        <v>22</v>
      </c>
      <c r="AC3" s="18" t="s">
        <v>23</v>
      </c>
      <c r="AD3" s="18" t="s">
        <v>24</v>
      </c>
      <c r="AE3" s="18" t="s">
        <v>25</v>
      </c>
      <c r="AF3" s="18" t="s">
        <v>26</v>
      </c>
    </row>
    <row r="4" spans="1:32" s="1" customFormat="1" ht="49.5" customHeight="1">
      <c r="A4" s="31" t="s">
        <v>85</v>
      </c>
      <c r="B4" s="18"/>
      <c r="C4" s="18"/>
      <c r="D4" s="18"/>
      <c r="E4" s="18"/>
      <c r="F4" s="18"/>
      <c r="G4" s="18"/>
      <c r="H4" s="18"/>
      <c r="I4" s="18"/>
      <c r="J4" s="37"/>
      <c r="K4" s="37"/>
      <c r="L4" s="37"/>
      <c r="M4" s="37"/>
      <c r="N4" s="37">
        <v>17</v>
      </c>
      <c r="O4" s="8"/>
      <c r="P4" s="8"/>
      <c r="Q4" s="8"/>
      <c r="R4" s="8"/>
      <c r="S4" s="8"/>
      <c r="T4" s="37">
        <v>6</v>
      </c>
      <c r="U4" s="37">
        <v>3</v>
      </c>
      <c r="V4" s="37">
        <v>3</v>
      </c>
      <c r="W4" s="37"/>
      <c r="X4" s="37"/>
      <c r="Y4" s="37"/>
      <c r="Z4" s="37">
        <v>2</v>
      </c>
      <c r="AA4" s="37"/>
      <c r="AB4" s="37">
        <v>1</v>
      </c>
      <c r="AC4" s="37"/>
      <c r="AD4" s="37"/>
      <c r="AE4" s="37"/>
      <c r="AF4" s="37">
        <v>2</v>
      </c>
    </row>
    <row r="5" spans="1:32" s="1" customFormat="1" ht="49.5" customHeight="1">
      <c r="A5" s="28" t="s">
        <v>98</v>
      </c>
      <c r="B5" s="18"/>
      <c r="C5" s="18"/>
      <c r="D5" s="18"/>
      <c r="E5" s="18"/>
      <c r="F5" s="18"/>
      <c r="G5" s="18"/>
      <c r="H5" s="18"/>
      <c r="I5" s="18"/>
      <c r="J5" s="37"/>
      <c r="K5" s="37"/>
      <c r="L5" s="37"/>
      <c r="M5" s="37"/>
      <c r="N5" s="37">
        <v>5</v>
      </c>
      <c r="O5" s="8"/>
      <c r="P5" s="8"/>
      <c r="Q5" s="8"/>
      <c r="R5" s="8"/>
      <c r="S5" s="8"/>
      <c r="T5" s="27">
        <v>2</v>
      </c>
      <c r="U5" s="27">
        <v>1</v>
      </c>
      <c r="V5" s="27"/>
      <c r="W5" s="27"/>
      <c r="X5" s="27"/>
      <c r="Y5" s="27"/>
      <c r="Z5" s="27">
        <v>2</v>
      </c>
      <c r="AA5" s="27"/>
      <c r="AB5" s="27"/>
      <c r="AC5" s="27"/>
      <c r="AD5" s="27"/>
      <c r="AE5" s="27"/>
      <c r="AF5" s="27"/>
    </row>
    <row r="6" spans="1:32" ht="49.5" customHeight="1">
      <c r="A6" s="27" t="s">
        <v>44</v>
      </c>
      <c r="B6" s="37" t="s">
        <v>43</v>
      </c>
      <c r="C6" s="37">
        <v>151</v>
      </c>
      <c r="D6" s="37">
        <v>151</v>
      </c>
      <c r="E6" s="37"/>
      <c r="F6" s="37">
        <v>46</v>
      </c>
      <c r="G6" s="37">
        <v>3637</v>
      </c>
      <c r="H6" s="19">
        <v>269</v>
      </c>
      <c r="I6" s="19">
        <v>198</v>
      </c>
      <c r="J6" s="37">
        <f>H6-C6</f>
        <v>118</v>
      </c>
      <c r="K6" s="37">
        <f>I6-C6</f>
        <v>47</v>
      </c>
      <c r="L6" s="37">
        <v>19</v>
      </c>
      <c r="M6" s="37" t="s">
        <v>96</v>
      </c>
      <c r="N6" s="37">
        <v>7</v>
      </c>
      <c r="O6" s="35"/>
      <c r="P6" s="10"/>
      <c r="Q6" s="9"/>
      <c r="R6" s="9"/>
      <c r="S6" s="8"/>
      <c r="T6" s="27">
        <v>2</v>
      </c>
      <c r="U6" s="27"/>
      <c r="V6" s="27">
        <v>3</v>
      </c>
      <c r="W6" s="27"/>
      <c r="X6" s="27"/>
      <c r="Y6" s="27"/>
      <c r="Z6" s="27"/>
      <c r="AA6" s="27"/>
      <c r="AB6" s="27"/>
      <c r="AC6" s="27"/>
      <c r="AD6" s="27"/>
      <c r="AE6" s="27"/>
      <c r="AF6" s="27">
        <v>2</v>
      </c>
    </row>
    <row r="7" spans="1:32" ht="49.5" customHeight="1">
      <c r="A7" s="27" t="s">
        <v>99</v>
      </c>
      <c r="B7" s="37"/>
      <c r="C7" s="37"/>
      <c r="D7" s="37"/>
      <c r="E7" s="37"/>
      <c r="F7" s="37"/>
      <c r="G7" s="37"/>
      <c r="H7" s="19"/>
      <c r="I7" s="19"/>
      <c r="J7" s="37"/>
      <c r="K7" s="37"/>
      <c r="L7" s="37"/>
      <c r="M7" s="37"/>
      <c r="N7" s="37">
        <v>5</v>
      </c>
      <c r="O7" s="35"/>
      <c r="P7" s="10"/>
      <c r="Q7" s="9"/>
      <c r="R7" s="9"/>
      <c r="S7" s="8"/>
      <c r="T7" s="27">
        <v>2</v>
      </c>
      <c r="U7" s="27">
        <v>2</v>
      </c>
      <c r="V7" s="27"/>
      <c r="W7" s="27"/>
      <c r="X7" s="27"/>
      <c r="Y7" s="27"/>
      <c r="Z7" s="27"/>
      <c r="AA7" s="27"/>
      <c r="AB7" s="27">
        <v>1</v>
      </c>
      <c r="AC7" s="27"/>
      <c r="AD7" s="27"/>
      <c r="AE7" s="27"/>
      <c r="AF7" s="27"/>
    </row>
    <row r="8" spans="1:218" s="47" customFormat="1" ht="49.5" customHeight="1">
      <c r="A8" s="32" t="s">
        <v>86</v>
      </c>
      <c r="B8" s="37"/>
      <c r="C8" s="37"/>
      <c r="D8" s="37"/>
      <c r="E8" s="37"/>
      <c r="F8" s="37"/>
      <c r="G8" s="37"/>
      <c r="H8" s="19"/>
      <c r="I8" s="19"/>
      <c r="J8" s="37"/>
      <c r="K8" s="37"/>
      <c r="L8" s="37"/>
      <c r="M8" s="37"/>
      <c r="N8" s="37">
        <v>15</v>
      </c>
      <c r="O8" s="42"/>
      <c r="P8" s="43"/>
      <c r="Q8" s="44"/>
      <c r="R8" s="44"/>
      <c r="S8" s="37"/>
      <c r="T8" s="37">
        <v>2</v>
      </c>
      <c r="U8" s="37"/>
      <c r="V8" s="37"/>
      <c r="W8" s="37"/>
      <c r="X8" s="37"/>
      <c r="Y8" s="37"/>
      <c r="Z8" s="37"/>
      <c r="AA8" s="37"/>
      <c r="AB8" s="37"/>
      <c r="AC8" s="37">
        <v>4</v>
      </c>
      <c r="AD8" s="37">
        <v>2</v>
      </c>
      <c r="AE8" s="37">
        <v>4</v>
      </c>
      <c r="AF8" s="48" t="s">
        <v>105</v>
      </c>
      <c r="AG8" s="45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</row>
    <row r="9" spans="1:32" ht="49.5" customHeight="1">
      <c r="A9" s="32" t="s">
        <v>87</v>
      </c>
      <c r="B9" s="37"/>
      <c r="C9" s="20"/>
      <c r="D9" s="20"/>
      <c r="E9" s="20"/>
      <c r="F9" s="20"/>
      <c r="G9" s="20"/>
      <c r="H9" s="20"/>
      <c r="I9" s="20"/>
      <c r="J9" s="37"/>
      <c r="K9" s="37"/>
      <c r="L9" s="37"/>
      <c r="M9" s="37"/>
      <c r="N9" s="37">
        <v>129</v>
      </c>
      <c r="O9" s="8"/>
      <c r="P9" s="8"/>
      <c r="Q9" s="8"/>
      <c r="R9" s="8"/>
      <c r="S9" s="8"/>
      <c r="T9" s="37">
        <v>20</v>
      </c>
      <c r="U9" s="37">
        <v>24</v>
      </c>
      <c r="V9" s="37">
        <v>16</v>
      </c>
      <c r="W9" s="37">
        <v>12</v>
      </c>
      <c r="X9" s="37">
        <v>8</v>
      </c>
      <c r="Y9" s="37">
        <v>3</v>
      </c>
      <c r="Z9" s="37">
        <v>6</v>
      </c>
      <c r="AA9" s="37">
        <v>9</v>
      </c>
      <c r="AB9" s="37">
        <v>8</v>
      </c>
      <c r="AC9" s="37">
        <v>4</v>
      </c>
      <c r="AD9" s="37">
        <v>3</v>
      </c>
      <c r="AE9" s="37">
        <v>7</v>
      </c>
      <c r="AF9" s="37">
        <v>9</v>
      </c>
    </row>
    <row r="10" spans="1:32" ht="49.5" customHeight="1">
      <c r="A10" s="27" t="s">
        <v>50</v>
      </c>
      <c r="B10" s="37" t="s">
        <v>40</v>
      </c>
      <c r="C10" s="37">
        <v>45</v>
      </c>
      <c r="D10" s="37">
        <v>45</v>
      </c>
      <c r="E10" s="37">
        <v>0</v>
      </c>
      <c r="F10" s="37">
        <v>12</v>
      </c>
      <c r="G10" s="37">
        <v>627</v>
      </c>
      <c r="H10" s="19">
        <v>39</v>
      </c>
      <c r="I10" s="19">
        <v>97</v>
      </c>
      <c r="J10" s="37">
        <f aca="true" t="shared" si="0" ref="J10:J18">H10-C10</f>
        <v>-6</v>
      </c>
      <c r="K10" s="37">
        <f aca="true" t="shared" si="1" ref="K10:K18">I10-C10</f>
        <v>52</v>
      </c>
      <c r="L10" s="37">
        <v>38</v>
      </c>
      <c r="M10" s="37" t="s">
        <v>70</v>
      </c>
      <c r="N10" s="37">
        <v>32</v>
      </c>
      <c r="O10" s="35"/>
      <c r="P10" s="10"/>
      <c r="Q10" s="10"/>
      <c r="R10" s="9"/>
      <c r="S10" s="8"/>
      <c r="T10" s="27">
        <v>5</v>
      </c>
      <c r="U10" s="27">
        <v>5</v>
      </c>
      <c r="V10" s="27">
        <v>5</v>
      </c>
      <c r="W10" s="27">
        <v>3</v>
      </c>
      <c r="X10" s="27">
        <v>2</v>
      </c>
      <c r="Y10" s="27">
        <v>2</v>
      </c>
      <c r="Z10" s="27">
        <v>2</v>
      </c>
      <c r="AA10" s="27">
        <v>2</v>
      </c>
      <c r="AB10" s="27">
        <v>2</v>
      </c>
      <c r="AC10" s="27"/>
      <c r="AD10" s="27"/>
      <c r="AE10" s="27">
        <v>1</v>
      </c>
      <c r="AF10" s="27">
        <v>3</v>
      </c>
    </row>
    <row r="11" spans="1:256" ht="49.5" customHeight="1">
      <c r="A11" s="27" t="s">
        <v>104</v>
      </c>
      <c r="B11" s="37" t="s">
        <v>41</v>
      </c>
      <c r="C11" s="37">
        <v>29</v>
      </c>
      <c r="D11" s="37">
        <v>29</v>
      </c>
      <c r="E11" s="37">
        <v>0</v>
      </c>
      <c r="F11" s="37">
        <v>9</v>
      </c>
      <c r="G11" s="37">
        <v>497</v>
      </c>
      <c r="H11" s="19">
        <v>35</v>
      </c>
      <c r="I11" s="19">
        <v>34</v>
      </c>
      <c r="J11" s="37">
        <f>H11-C11</f>
        <v>6</v>
      </c>
      <c r="K11" s="37">
        <f>I11-C11</f>
        <v>5</v>
      </c>
      <c r="L11" s="37"/>
      <c r="M11" s="37"/>
      <c r="N11" s="37">
        <v>6</v>
      </c>
      <c r="O11" s="35"/>
      <c r="P11" s="10"/>
      <c r="Q11" s="10"/>
      <c r="R11" s="9"/>
      <c r="S11" s="8"/>
      <c r="T11" s="27">
        <v>1</v>
      </c>
      <c r="U11" s="27">
        <v>1</v>
      </c>
      <c r="V11" s="27">
        <v>1</v>
      </c>
      <c r="W11" s="27"/>
      <c r="X11" s="27"/>
      <c r="Y11" s="27"/>
      <c r="Z11" s="27"/>
      <c r="AA11" s="27"/>
      <c r="AB11" s="27"/>
      <c r="AC11" s="27">
        <v>1</v>
      </c>
      <c r="AD11" s="27">
        <v>1</v>
      </c>
      <c r="AE11" s="27"/>
      <c r="AF11" s="27">
        <v>1</v>
      </c>
      <c r="AG11" s="4"/>
      <c r="AN11" s="12"/>
      <c r="AO11" s="13"/>
      <c r="AU11" s="11"/>
      <c r="AV11" s="5"/>
      <c r="AW11" s="5"/>
      <c r="AX11" s="5"/>
      <c r="BA11" s="6"/>
      <c r="BM11" s="4"/>
      <c r="BT11" s="12"/>
      <c r="BU11" s="13"/>
      <c r="CA11" s="11"/>
      <c r="CB11" s="5"/>
      <c r="CC11" s="5"/>
      <c r="CD11" s="5"/>
      <c r="CG11" s="6"/>
      <c r="CS11" s="4"/>
      <c r="CZ11" s="12"/>
      <c r="DA11" s="13"/>
      <c r="DG11" s="11"/>
      <c r="DH11" s="5"/>
      <c r="DI11" s="5"/>
      <c r="DJ11" s="5"/>
      <c r="DM11" s="6"/>
      <c r="DY11" s="4"/>
      <c r="EF11" s="12"/>
      <c r="EG11" s="13"/>
      <c r="EM11" s="11"/>
      <c r="EN11" s="5"/>
      <c r="EO11" s="5"/>
      <c r="EP11" s="5"/>
      <c r="ES11" s="6"/>
      <c r="FE11" s="4"/>
      <c r="FL11" s="12"/>
      <c r="FM11" s="13"/>
      <c r="FS11" s="11"/>
      <c r="FT11" s="5"/>
      <c r="FU11" s="5"/>
      <c r="FV11" s="5"/>
      <c r="FY11" s="6"/>
      <c r="GK11" s="4"/>
      <c r="GR11" s="12"/>
      <c r="GS11" s="13"/>
      <c r="GY11" s="11"/>
      <c r="GZ11" s="5"/>
      <c r="HA11" s="5"/>
      <c r="HB11" s="5"/>
      <c r="HE11" s="6"/>
      <c r="HK11" s="3"/>
      <c r="HL11" s="3"/>
      <c r="HM11" s="3"/>
      <c r="HN11" s="3"/>
      <c r="HO11" s="3"/>
      <c r="HP11" s="3"/>
      <c r="HQ11" s="4"/>
      <c r="HR11" s="3"/>
      <c r="HS11" s="3"/>
      <c r="HT11" s="3"/>
      <c r="HU11" s="3"/>
      <c r="HV11" s="3"/>
      <c r="HW11" s="3"/>
      <c r="HX11" s="12"/>
      <c r="HY11" s="13"/>
      <c r="HZ11" s="3"/>
      <c r="IA11" s="3"/>
      <c r="IB11" s="3"/>
      <c r="IC11" s="3"/>
      <c r="ID11" s="3"/>
      <c r="IE11" s="11"/>
      <c r="IF11" s="5"/>
      <c r="IG11" s="5"/>
      <c r="IH11" s="5"/>
      <c r="II11" s="3"/>
      <c r="IJ11" s="3"/>
      <c r="IK11" s="6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32" ht="39.75" customHeight="1">
      <c r="A12" s="27" t="s">
        <v>48</v>
      </c>
      <c r="B12" s="37" t="s">
        <v>41</v>
      </c>
      <c r="C12" s="37">
        <v>40</v>
      </c>
      <c r="D12" s="37">
        <v>40</v>
      </c>
      <c r="E12" s="37">
        <v>0</v>
      </c>
      <c r="F12" s="37">
        <v>13</v>
      </c>
      <c r="G12" s="37">
        <v>981</v>
      </c>
      <c r="H12" s="20">
        <v>61</v>
      </c>
      <c r="I12" s="20">
        <v>37</v>
      </c>
      <c r="J12" s="37">
        <f t="shared" si="0"/>
        <v>21</v>
      </c>
      <c r="K12" s="37">
        <f t="shared" si="1"/>
        <v>-3</v>
      </c>
      <c r="L12" s="37">
        <v>18</v>
      </c>
      <c r="M12" s="37" t="s">
        <v>71</v>
      </c>
      <c r="N12" s="37">
        <v>9</v>
      </c>
      <c r="O12" s="35"/>
      <c r="P12" s="10"/>
      <c r="Q12" s="10"/>
      <c r="R12" s="9"/>
      <c r="S12" s="8"/>
      <c r="T12" s="27">
        <v>2</v>
      </c>
      <c r="U12" s="27">
        <v>2</v>
      </c>
      <c r="V12" s="27">
        <v>1</v>
      </c>
      <c r="W12" s="27">
        <v>2</v>
      </c>
      <c r="X12" s="27"/>
      <c r="Y12" s="27"/>
      <c r="Z12" s="27"/>
      <c r="AA12" s="27">
        <v>1</v>
      </c>
      <c r="AB12" s="27"/>
      <c r="AC12" s="27"/>
      <c r="AD12" s="27"/>
      <c r="AE12" s="27"/>
      <c r="AF12" s="27">
        <v>1</v>
      </c>
    </row>
    <row r="13" spans="1:32" ht="39.75" customHeight="1">
      <c r="A13" s="27" t="s">
        <v>49</v>
      </c>
      <c r="B13" s="37" t="s">
        <v>41</v>
      </c>
      <c r="C13" s="37">
        <v>35</v>
      </c>
      <c r="D13" s="37">
        <v>35</v>
      </c>
      <c r="E13" s="37">
        <v>0</v>
      </c>
      <c r="F13" s="37">
        <v>12</v>
      </c>
      <c r="G13" s="37">
        <v>838</v>
      </c>
      <c r="H13" s="19">
        <v>58</v>
      </c>
      <c r="I13" s="19">
        <v>35</v>
      </c>
      <c r="J13" s="37">
        <f t="shared" si="0"/>
        <v>23</v>
      </c>
      <c r="K13" s="37">
        <f t="shared" si="1"/>
        <v>0</v>
      </c>
      <c r="L13" s="37">
        <v>24</v>
      </c>
      <c r="M13" s="37"/>
      <c r="N13" s="37">
        <v>11</v>
      </c>
      <c r="O13" s="35"/>
      <c r="P13" s="10"/>
      <c r="Q13" s="10"/>
      <c r="R13" s="9"/>
      <c r="S13" s="8"/>
      <c r="T13" s="27">
        <v>2</v>
      </c>
      <c r="U13" s="27">
        <v>2</v>
      </c>
      <c r="V13" s="27">
        <v>2</v>
      </c>
      <c r="W13" s="27">
        <v>3</v>
      </c>
      <c r="X13" s="27">
        <v>1</v>
      </c>
      <c r="Y13" s="27"/>
      <c r="Z13" s="27"/>
      <c r="AA13" s="27"/>
      <c r="AB13" s="27"/>
      <c r="AC13" s="27"/>
      <c r="AD13" s="27"/>
      <c r="AE13" s="27"/>
      <c r="AF13" s="27">
        <v>1</v>
      </c>
    </row>
    <row r="14" spans="1:32" ht="39.75" customHeight="1">
      <c r="A14" s="27" t="s">
        <v>45</v>
      </c>
      <c r="B14" s="37" t="s">
        <v>41</v>
      </c>
      <c r="C14" s="37">
        <v>130</v>
      </c>
      <c r="D14" s="37">
        <v>130</v>
      </c>
      <c r="E14" s="37"/>
      <c r="F14" s="37">
        <v>35</v>
      </c>
      <c r="G14" s="37">
        <v>2455</v>
      </c>
      <c r="H14" s="19">
        <v>177</v>
      </c>
      <c r="I14" s="19">
        <v>177</v>
      </c>
      <c r="J14" s="37">
        <f t="shared" si="0"/>
        <v>47</v>
      </c>
      <c r="K14" s="37">
        <f t="shared" si="1"/>
        <v>47</v>
      </c>
      <c r="L14" s="37">
        <v>27</v>
      </c>
      <c r="M14" s="37" t="s">
        <v>72</v>
      </c>
      <c r="N14" s="37">
        <v>10</v>
      </c>
      <c r="O14" s="35"/>
      <c r="P14" s="10"/>
      <c r="Q14" s="10"/>
      <c r="R14" s="9"/>
      <c r="S14" s="8"/>
      <c r="T14" s="27">
        <v>1</v>
      </c>
      <c r="U14" s="27">
        <v>2</v>
      </c>
      <c r="V14" s="27">
        <v>1</v>
      </c>
      <c r="W14" s="27"/>
      <c r="X14" s="27"/>
      <c r="Y14" s="27"/>
      <c r="Z14" s="27">
        <v>1</v>
      </c>
      <c r="AA14" s="27">
        <v>1</v>
      </c>
      <c r="AB14" s="27">
        <v>1</v>
      </c>
      <c r="AC14" s="27"/>
      <c r="AD14" s="27"/>
      <c r="AE14" s="27">
        <v>2</v>
      </c>
      <c r="AF14" s="27">
        <v>1</v>
      </c>
    </row>
    <row r="15" spans="1:32" ht="39.75" customHeight="1">
      <c r="A15" s="27" t="s">
        <v>46</v>
      </c>
      <c r="B15" s="37" t="s">
        <v>41</v>
      </c>
      <c r="C15" s="37">
        <v>212</v>
      </c>
      <c r="D15" s="37">
        <v>212</v>
      </c>
      <c r="E15" s="37">
        <v>0</v>
      </c>
      <c r="F15" s="37">
        <v>60</v>
      </c>
      <c r="G15" s="37">
        <v>4173</v>
      </c>
      <c r="H15" s="19">
        <v>288</v>
      </c>
      <c r="I15" s="19">
        <v>216</v>
      </c>
      <c r="J15" s="37">
        <f t="shared" si="0"/>
        <v>76</v>
      </c>
      <c r="K15" s="37">
        <f t="shared" si="1"/>
        <v>4</v>
      </c>
      <c r="L15" s="37">
        <v>10</v>
      </c>
      <c r="M15" s="37" t="s">
        <v>73</v>
      </c>
      <c r="N15" s="37">
        <v>2</v>
      </c>
      <c r="O15" s="35"/>
      <c r="P15" s="10"/>
      <c r="Q15" s="10"/>
      <c r="R15" s="9"/>
      <c r="S15" s="8"/>
      <c r="T15" s="27"/>
      <c r="U15" s="27">
        <v>1</v>
      </c>
      <c r="V15" s="27">
        <v>1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39.75" customHeight="1">
      <c r="A16" s="27" t="s">
        <v>100</v>
      </c>
      <c r="B16" s="37"/>
      <c r="C16" s="37"/>
      <c r="D16" s="37"/>
      <c r="E16" s="37"/>
      <c r="F16" s="37"/>
      <c r="G16" s="37"/>
      <c r="H16" s="19"/>
      <c r="I16" s="19"/>
      <c r="J16" s="37"/>
      <c r="K16" s="37"/>
      <c r="L16" s="37"/>
      <c r="M16" s="37"/>
      <c r="N16" s="37">
        <v>48</v>
      </c>
      <c r="O16" s="35"/>
      <c r="P16" s="10"/>
      <c r="Q16" s="10"/>
      <c r="R16" s="9"/>
      <c r="S16" s="8"/>
      <c r="T16" s="27">
        <v>6</v>
      </c>
      <c r="U16" s="27">
        <v>9</v>
      </c>
      <c r="V16" s="27">
        <v>5</v>
      </c>
      <c r="W16" s="27">
        <v>1</v>
      </c>
      <c r="X16" s="27">
        <v>3</v>
      </c>
      <c r="Y16" s="27">
        <v>1</v>
      </c>
      <c r="Z16" s="27">
        <v>3</v>
      </c>
      <c r="AA16" s="27">
        <v>5</v>
      </c>
      <c r="AB16" s="27">
        <v>5</v>
      </c>
      <c r="AC16" s="27">
        <v>3</v>
      </c>
      <c r="AD16" s="27">
        <v>2</v>
      </c>
      <c r="AE16" s="27">
        <v>4</v>
      </c>
      <c r="AF16" s="27">
        <v>1</v>
      </c>
    </row>
    <row r="17" spans="1:32" ht="39.75" customHeight="1">
      <c r="A17" s="27" t="s">
        <v>47</v>
      </c>
      <c r="B17" s="37" t="s">
        <v>41</v>
      </c>
      <c r="C17" s="37">
        <v>49</v>
      </c>
      <c r="D17" s="37">
        <v>49</v>
      </c>
      <c r="E17" s="37"/>
      <c r="F17" s="37">
        <v>18</v>
      </c>
      <c r="G17" s="37">
        <v>1318</v>
      </c>
      <c r="H17" s="19">
        <v>91</v>
      </c>
      <c r="I17" s="19">
        <v>50</v>
      </c>
      <c r="J17" s="37">
        <f t="shared" si="0"/>
        <v>42</v>
      </c>
      <c r="K17" s="37">
        <f t="shared" si="1"/>
        <v>1</v>
      </c>
      <c r="L17" s="37">
        <v>10</v>
      </c>
      <c r="M17" s="37"/>
      <c r="N17" s="37">
        <v>2</v>
      </c>
      <c r="O17" s="35"/>
      <c r="P17" s="10"/>
      <c r="Q17" s="10"/>
      <c r="R17" s="9"/>
      <c r="S17" s="8"/>
      <c r="T17" s="27"/>
      <c r="U17" s="27"/>
      <c r="V17" s="27"/>
      <c r="W17" s="27"/>
      <c r="X17" s="27">
        <v>1</v>
      </c>
      <c r="Y17" s="27"/>
      <c r="Z17" s="27"/>
      <c r="AA17" s="27"/>
      <c r="AB17" s="27"/>
      <c r="AC17" s="27"/>
      <c r="AD17" s="27"/>
      <c r="AE17" s="27"/>
      <c r="AF17" s="27">
        <v>1</v>
      </c>
    </row>
    <row r="18" spans="1:32" ht="39.75" customHeight="1">
      <c r="A18" s="27" t="s">
        <v>101</v>
      </c>
      <c r="B18" s="37" t="s">
        <v>41</v>
      </c>
      <c r="C18" s="37">
        <v>29</v>
      </c>
      <c r="D18" s="37">
        <v>29</v>
      </c>
      <c r="E18" s="37">
        <v>0</v>
      </c>
      <c r="F18" s="37">
        <v>9</v>
      </c>
      <c r="G18" s="37">
        <v>497</v>
      </c>
      <c r="H18" s="19">
        <v>35</v>
      </c>
      <c r="I18" s="19">
        <v>34</v>
      </c>
      <c r="J18" s="37">
        <f t="shared" si="0"/>
        <v>6</v>
      </c>
      <c r="K18" s="37">
        <f t="shared" si="1"/>
        <v>5</v>
      </c>
      <c r="L18" s="37"/>
      <c r="M18" s="37"/>
      <c r="N18" s="37">
        <v>9</v>
      </c>
      <c r="O18" s="35"/>
      <c r="P18" s="10"/>
      <c r="Q18" s="10"/>
      <c r="R18" s="9"/>
      <c r="S18" s="8"/>
      <c r="T18" s="27">
        <v>3</v>
      </c>
      <c r="U18" s="27">
        <v>2</v>
      </c>
      <c r="V18" s="27"/>
      <c r="W18" s="27">
        <v>3</v>
      </c>
      <c r="X18" s="27">
        <v>1</v>
      </c>
      <c r="Y18" s="27"/>
      <c r="Z18" s="27"/>
      <c r="AA18" s="27"/>
      <c r="AB18" s="27"/>
      <c r="AC18" s="27"/>
      <c r="AD18" s="27"/>
      <c r="AE18" s="27"/>
      <c r="AF18" s="27"/>
    </row>
  </sheetData>
  <mergeCells count="19">
    <mergeCell ref="T2:AF2"/>
    <mergeCell ref="P2:P3"/>
    <mergeCell ref="Q2:Q3"/>
    <mergeCell ref="R2:R3"/>
    <mergeCell ref="S2:S3"/>
    <mergeCell ref="O2:O3"/>
    <mergeCell ref="M2:M3"/>
    <mergeCell ref="N2:N3"/>
    <mergeCell ref="K2:K3"/>
    <mergeCell ref="A1:AF1"/>
    <mergeCell ref="F2:F3"/>
    <mergeCell ref="G2:G3"/>
    <mergeCell ref="J2:J3"/>
    <mergeCell ref="H2:H3"/>
    <mergeCell ref="A2:A3"/>
    <mergeCell ref="B2:B3"/>
    <mergeCell ref="C2:E2"/>
    <mergeCell ref="I2:I3"/>
    <mergeCell ref="L2:L3"/>
  </mergeCells>
  <printOptions horizontalCentered="1"/>
  <pageMargins left="0.4330708661417323" right="0.1968503937007874" top="0.2755905511811024" bottom="0.2362204724409449" header="0.2362204724409449" footer="0.1968503937007874"/>
  <pageSetup horizontalDpi="600" verticalDpi="600" orientation="portrait" paperSize="9" scale="83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2015-07-17T01:08:50Z</cp:lastPrinted>
  <dcterms:created xsi:type="dcterms:W3CDTF">2010-03-02T03:16:45Z</dcterms:created>
  <dcterms:modified xsi:type="dcterms:W3CDTF">2015-07-17T01:15:19Z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