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05" windowHeight="10560" activeTab="0"/>
  </bookViews>
  <sheets>
    <sheet name="Sheet1" sheetId="1" r:id="rId1"/>
  </sheets>
  <definedNames>
    <definedName name="_xlnm._FilterDatabase" localSheetId="0" hidden="1">'Sheet1'!$A$4:$P$59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<sst xmlns="http://schemas.openxmlformats.org/spreadsheetml/2006/main" count="163" uniqueCount="91">
  <si>
    <t>姜楠楠</t>
  </si>
  <si>
    <t>巨杨妮</t>
  </si>
  <si>
    <t>曾芹艳</t>
  </si>
  <si>
    <t>谭燕平</t>
  </si>
  <si>
    <t>吕晓航</t>
  </si>
  <si>
    <t>刘建平</t>
  </si>
  <si>
    <t>屈信飞</t>
  </si>
  <si>
    <t>招聘校区</t>
  </si>
  <si>
    <t>招聘部门</t>
  </si>
  <si>
    <t>招聘岗位</t>
  </si>
  <si>
    <t>准考证号</t>
  </si>
  <si>
    <t>姓名</t>
  </si>
  <si>
    <t>雅安校区</t>
  </si>
  <si>
    <t>食品学院</t>
  </si>
  <si>
    <t>专业教师</t>
  </si>
  <si>
    <t>信息与工程技术学院</t>
  </si>
  <si>
    <t>文法学院</t>
  </si>
  <si>
    <t>成都校区</t>
  </si>
  <si>
    <t>风景园林学院</t>
  </si>
  <si>
    <t>都江堰校区</t>
  </si>
  <si>
    <t>城乡建设学院</t>
  </si>
  <si>
    <t>四川农业大学2011年公开招聘工作人员考试总成绩排名及参加体检人员名单一览表</t>
  </si>
  <si>
    <t>专业面试成绩</t>
  </si>
  <si>
    <t>综合性面试成绩</t>
  </si>
  <si>
    <t>面试总成绩</t>
  </si>
  <si>
    <t>考试总成绩</t>
  </si>
  <si>
    <t>岗位排名</t>
  </si>
  <si>
    <t>是否参加体检</t>
  </si>
  <si>
    <t>雅安校区</t>
  </si>
  <si>
    <t>信息与工程技术学院</t>
  </si>
  <si>
    <t>邹志勇</t>
  </si>
  <si>
    <t>郑林凤</t>
  </si>
  <si>
    <t>李金花</t>
  </si>
  <si>
    <t>张宜敏</t>
  </si>
  <si>
    <t>张菲菲</t>
  </si>
  <si>
    <t>吴书麟</t>
  </si>
  <si>
    <t>贾伯鑫</t>
  </si>
  <si>
    <t>靳倩倩</t>
  </si>
  <si>
    <t>漆海燕</t>
  </si>
  <si>
    <t>刘铮铮</t>
  </si>
  <si>
    <t>汪昕梦</t>
  </si>
  <si>
    <t>刘聪颖</t>
  </si>
  <si>
    <t>赵玲侬</t>
  </si>
  <si>
    <t>李建军</t>
  </si>
  <si>
    <t>周华艳</t>
  </si>
  <si>
    <t>易亚敏</t>
  </si>
  <si>
    <t>康玉强</t>
  </si>
  <si>
    <t>李新宇</t>
  </si>
  <si>
    <t>孙麦静</t>
  </si>
  <si>
    <t>屈春丽</t>
  </si>
  <si>
    <t>赵敬岚</t>
  </si>
  <si>
    <t>都江堰校区</t>
  </si>
  <si>
    <t>城乡建设学院</t>
  </si>
  <si>
    <t>专业教师</t>
  </si>
  <si>
    <t>丁宇辉</t>
  </si>
  <si>
    <t>秦明一</t>
  </si>
  <si>
    <t>李颖谦</t>
  </si>
  <si>
    <t>商学院</t>
  </si>
  <si>
    <t>余志恒</t>
  </si>
  <si>
    <t>古传运</t>
  </si>
  <si>
    <t>秦萌萌</t>
  </si>
  <si>
    <t>曹静娴</t>
  </si>
  <si>
    <t>林东川</t>
  </si>
  <si>
    <t>朱小芳</t>
  </si>
  <si>
    <t>笔试总成绩</t>
  </si>
  <si>
    <t>2、考试总成绩=笔试总成绩×40% + 面试总成绩×60%。</t>
  </si>
  <si>
    <t>缺考</t>
  </si>
  <si>
    <t>张  谢</t>
  </si>
  <si>
    <t>李  媛</t>
  </si>
  <si>
    <t>周  敏</t>
  </si>
  <si>
    <t>罗  飞</t>
  </si>
  <si>
    <t>陈  伟</t>
  </si>
  <si>
    <t>程  渭</t>
  </si>
  <si>
    <t>张  瑛</t>
  </si>
  <si>
    <t>刘  洋</t>
  </si>
  <si>
    <t>李  倩</t>
  </si>
  <si>
    <t>曾  笑</t>
  </si>
  <si>
    <t>熊  娟</t>
  </si>
  <si>
    <t>杨  洁</t>
  </si>
  <si>
    <t>高  鹏</t>
  </si>
  <si>
    <t>彭  麟</t>
  </si>
  <si>
    <t>汪  莉</t>
  </si>
  <si>
    <t>胡  迪</t>
  </si>
  <si>
    <t>唐  勇</t>
  </si>
  <si>
    <t>刘  冰</t>
  </si>
  <si>
    <t>招聘人数</t>
  </si>
  <si>
    <t>参加体检</t>
  </si>
  <si>
    <t>岗位
编码</t>
  </si>
  <si>
    <t>笔试折合成绩（40%）</t>
  </si>
  <si>
    <t>面试折合成绩（60%）</t>
  </si>
  <si>
    <t>1、面试总成绩=专业面试成绩×70% + 综合性面试成绩×30%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</si>
</sst>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.00_ 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181" fontId="25" fillId="0" borderId="11" xfId="0" applyNumberFormat="1" applyFont="1" applyBorder="1" applyAlignment="1">
      <alignment horizontal="center" vertical="center" wrapText="1"/>
    </xf>
    <xf numFmtId="181" fontId="25" fillId="0" borderId="11" xfId="0" applyNumberFormat="1" applyFont="1" applyBorder="1" applyAlignment="1" quotePrefix="1">
      <alignment horizontal="center" vertical="center"/>
    </xf>
    <xf numFmtId="181" fontId="25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pane ySplit="4" topLeftCell="BM5" activePane="bottomLeft" state="frozen"/>
      <selection pane="topLeft" activeCell="A1" sqref="A1"/>
      <selection pane="bottomLeft" activeCell="L54" sqref="L54"/>
    </sheetView>
  </sheetViews>
  <sheetFormatPr defaultColWidth="9.00390625" defaultRowHeight="23.25" customHeight="1"/>
  <cols>
    <col min="1" max="1" width="9.875" style="1" customWidth="1"/>
    <col min="2" max="2" width="16.50390625" style="1" customWidth="1"/>
    <col min="3" max="3" width="9.50390625" style="1" customWidth="1"/>
    <col min="4" max="4" width="6.375" style="1" customWidth="1"/>
    <col min="5" max="5" width="5.375" style="1" customWidth="1"/>
    <col min="6" max="6" width="6.50390625" style="1" customWidth="1"/>
    <col min="7" max="7" width="9.625" style="1" customWidth="1"/>
    <col min="8" max="8" width="7.50390625" style="1" customWidth="1"/>
    <col min="9" max="9" width="8.875" style="1" customWidth="1"/>
    <col min="10" max="10" width="7.375" style="1" customWidth="1"/>
    <col min="11" max="11" width="9.375" style="1" customWidth="1"/>
    <col min="12" max="12" width="7.50390625" style="1" customWidth="1"/>
    <col min="13" max="13" width="9.25390625" style="1" customWidth="1"/>
    <col min="14" max="14" width="7.375" style="1" customWidth="1"/>
    <col min="15" max="15" width="5.50390625" style="1" customWidth="1"/>
    <col min="16" max="16" width="7.625" style="1" customWidth="1"/>
    <col min="17" max="16384" width="15.00390625" style="1" customWidth="1"/>
  </cols>
  <sheetData>
    <row r="1" spans="1:16" ht="23.2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7.75" customHeight="1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7.75" customHeight="1">
      <c r="A3" s="17" t="s">
        <v>65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2" customFormat="1" ht="41.25" customHeight="1">
      <c r="A4" s="3" t="s">
        <v>7</v>
      </c>
      <c r="B4" s="4" t="s">
        <v>8</v>
      </c>
      <c r="C4" s="4" t="s">
        <v>9</v>
      </c>
      <c r="D4" s="4" t="s">
        <v>87</v>
      </c>
      <c r="E4" s="4" t="s">
        <v>85</v>
      </c>
      <c r="F4" s="5" t="s">
        <v>11</v>
      </c>
      <c r="G4" s="5" t="s">
        <v>10</v>
      </c>
      <c r="H4" s="5" t="s">
        <v>64</v>
      </c>
      <c r="I4" s="5" t="s">
        <v>88</v>
      </c>
      <c r="J4" s="5" t="s">
        <v>22</v>
      </c>
      <c r="K4" s="5" t="s">
        <v>23</v>
      </c>
      <c r="L4" s="5" t="s">
        <v>24</v>
      </c>
      <c r="M4" s="5" t="s">
        <v>89</v>
      </c>
      <c r="N4" s="5" t="s">
        <v>25</v>
      </c>
      <c r="O4" s="5" t="s">
        <v>26</v>
      </c>
      <c r="P4" s="5" t="s">
        <v>27</v>
      </c>
    </row>
    <row r="5" spans="1:16" ht="27" customHeight="1">
      <c r="A5" s="11" t="s">
        <v>12</v>
      </c>
      <c r="B5" s="11" t="s">
        <v>13</v>
      </c>
      <c r="C5" s="11" t="s">
        <v>14</v>
      </c>
      <c r="D5" s="11">
        <v>201101</v>
      </c>
      <c r="E5" s="11">
        <v>2</v>
      </c>
      <c r="F5" s="7" t="s">
        <v>0</v>
      </c>
      <c r="G5" s="7">
        <v>20110101</v>
      </c>
      <c r="H5" s="9">
        <v>83</v>
      </c>
      <c r="I5" s="8">
        <f>H5*40%</f>
        <v>33.2</v>
      </c>
      <c r="J5" s="8">
        <v>90.6</v>
      </c>
      <c r="K5" s="8">
        <v>81</v>
      </c>
      <c r="L5" s="8">
        <f>J5*70%+K5*30%</f>
        <v>87.72</v>
      </c>
      <c r="M5" s="8">
        <f>L5*60%</f>
        <v>52.632</v>
      </c>
      <c r="N5" s="8">
        <f>I5+M5</f>
        <v>85.832</v>
      </c>
      <c r="O5" s="6">
        <v>1</v>
      </c>
      <c r="P5" s="6" t="s">
        <v>86</v>
      </c>
    </row>
    <row r="6" spans="1:16" ht="27" customHeight="1">
      <c r="A6" s="12"/>
      <c r="B6" s="12"/>
      <c r="C6" s="12"/>
      <c r="D6" s="12"/>
      <c r="E6" s="12"/>
      <c r="F6" s="7" t="s">
        <v>83</v>
      </c>
      <c r="G6" s="7">
        <v>20110103</v>
      </c>
      <c r="H6" s="9">
        <v>75</v>
      </c>
      <c r="I6" s="8">
        <f aca="true" t="shared" si="0" ref="I6:I59">H6*40%</f>
        <v>30</v>
      </c>
      <c r="J6" s="8">
        <v>88.2</v>
      </c>
      <c r="K6" s="8">
        <v>81.9</v>
      </c>
      <c r="L6" s="8">
        <f aca="true" t="shared" si="1" ref="L6:L53">J6*70%+K6*30%</f>
        <v>86.31</v>
      </c>
      <c r="M6" s="8">
        <f aca="true" t="shared" si="2" ref="M6:M53">L6*60%</f>
        <v>51.786</v>
      </c>
      <c r="N6" s="8">
        <f>I6+M6</f>
        <v>81.786</v>
      </c>
      <c r="O6" s="6">
        <v>2</v>
      </c>
      <c r="P6" s="6" t="s">
        <v>86</v>
      </c>
    </row>
    <row r="7" spans="1:16" ht="27" customHeight="1">
      <c r="A7" s="12"/>
      <c r="B7" s="12"/>
      <c r="C7" s="12"/>
      <c r="D7" s="12"/>
      <c r="E7" s="12"/>
      <c r="F7" s="7" t="s">
        <v>1</v>
      </c>
      <c r="G7" s="7">
        <v>20110102</v>
      </c>
      <c r="H7" s="9">
        <v>79</v>
      </c>
      <c r="I7" s="8">
        <f t="shared" si="0"/>
        <v>31.6</v>
      </c>
      <c r="J7" s="8" t="s">
        <v>66</v>
      </c>
      <c r="K7" s="8" t="s">
        <v>66</v>
      </c>
      <c r="L7" s="8"/>
      <c r="M7" s="8"/>
      <c r="N7" s="8"/>
      <c r="O7" s="6"/>
      <c r="P7" s="6"/>
    </row>
    <row r="8" spans="1:16" ht="27" customHeight="1">
      <c r="A8" s="13"/>
      <c r="B8" s="13"/>
      <c r="C8" s="13"/>
      <c r="D8" s="13"/>
      <c r="E8" s="13"/>
      <c r="F8" s="6" t="s">
        <v>84</v>
      </c>
      <c r="G8" s="7">
        <v>20110106</v>
      </c>
      <c r="H8" s="9">
        <v>73</v>
      </c>
      <c r="I8" s="8">
        <f t="shared" si="0"/>
        <v>29.200000000000003</v>
      </c>
      <c r="J8" s="8" t="s">
        <v>66</v>
      </c>
      <c r="K8" s="8" t="s">
        <v>66</v>
      </c>
      <c r="L8" s="8"/>
      <c r="M8" s="8"/>
      <c r="N8" s="8"/>
      <c r="O8" s="6"/>
      <c r="P8" s="6"/>
    </row>
    <row r="9" spans="1:16" ht="27" customHeight="1">
      <c r="A9" s="6" t="s">
        <v>28</v>
      </c>
      <c r="B9" s="6" t="s">
        <v>29</v>
      </c>
      <c r="C9" s="6" t="s">
        <v>14</v>
      </c>
      <c r="D9" s="6">
        <v>201102</v>
      </c>
      <c r="E9" s="6">
        <v>1</v>
      </c>
      <c r="F9" s="6" t="s">
        <v>30</v>
      </c>
      <c r="G9" s="7">
        <v>20110201</v>
      </c>
      <c r="H9" s="10">
        <v>90</v>
      </c>
      <c r="I9" s="8">
        <f t="shared" si="0"/>
        <v>36</v>
      </c>
      <c r="J9" s="8">
        <v>88.2</v>
      </c>
      <c r="K9" s="8">
        <v>85.1</v>
      </c>
      <c r="L9" s="8">
        <f t="shared" si="1"/>
        <v>87.27</v>
      </c>
      <c r="M9" s="8">
        <f t="shared" si="2"/>
        <v>52.361999999999995</v>
      </c>
      <c r="N9" s="8">
        <f aca="true" t="shared" si="3" ref="N9:N53">I9+M9</f>
        <v>88.362</v>
      </c>
      <c r="O9" s="6">
        <v>1</v>
      </c>
      <c r="P9" s="6" t="s">
        <v>86</v>
      </c>
    </row>
    <row r="10" spans="1:16" ht="27" customHeight="1">
      <c r="A10" s="11" t="s">
        <v>12</v>
      </c>
      <c r="B10" s="11" t="s">
        <v>15</v>
      </c>
      <c r="C10" s="11" t="s">
        <v>14</v>
      </c>
      <c r="D10" s="11">
        <v>201105</v>
      </c>
      <c r="E10" s="11">
        <v>1</v>
      </c>
      <c r="F10" s="7" t="s">
        <v>3</v>
      </c>
      <c r="G10" s="7">
        <v>20110502</v>
      </c>
      <c r="H10" s="9">
        <v>60</v>
      </c>
      <c r="I10" s="8">
        <f t="shared" si="0"/>
        <v>24</v>
      </c>
      <c r="J10" s="8">
        <v>75</v>
      </c>
      <c r="K10" s="8">
        <v>76.5</v>
      </c>
      <c r="L10" s="8">
        <f t="shared" si="1"/>
        <v>75.45</v>
      </c>
      <c r="M10" s="8">
        <f t="shared" si="2"/>
        <v>45.27</v>
      </c>
      <c r="N10" s="8">
        <f t="shared" si="3"/>
        <v>69.27000000000001</v>
      </c>
      <c r="O10" s="6">
        <v>1</v>
      </c>
      <c r="P10" s="6" t="s">
        <v>86</v>
      </c>
    </row>
    <row r="11" spans="1:16" ht="27" customHeight="1">
      <c r="A11" s="13"/>
      <c r="B11" s="13"/>
      <c r="C11" s="13"/>
      <c r="D11" s="13"/>
      <c r="E11" s="13"/>
      <c r="F11" s="7" t="s">
        <v>2</v>
      </c>
      <c r="G11" s="7">
        <v>20110501</v>
      </c>
      <c r="H11" s="10">
        <v>60</v>
      </c>
      <c r="I11" s="8">
        <f t="shared" si="0"/>
        <v>24</v>
      </c>
      <c r="J11" s="8" t="s">
        <v>66</v>
      </c>
      <c r="K11" s="8" t="s">
        <v>66</v>
      </c>
      <c r="L11" s="8"/>
      <c r="M11" s="8"/>
      <c r="N11" s="8"/>
      <c r="O11" s="6"/>
      <c r="P11" s="6"/>
    </row>
    <row r="12" spans="1:16" ht="27" customHeight="1">
      <c r="A12" s="11" t="s">
        <v>12</v>
      </c>
      <c r="B12" s="11" t="s">
        <v>15</v>
      </c>
      <c r="C12" s="11" t="s">
        <v>14</v>
      </c>
      <c r="D12" s="11">
        <v>201106</v>
      </c>
      <c r="E12" s="11">
        <v>1</v>
      </c>
      <c r="F12" s="7" t="s">
        <v>80</v>
      </c>
      <c r="G12" s="7">
        <v>20110601</v>
      </c>
      <c r="H12" s="10">
        <v>91</v>
      </c>
      <c r="I12" s="8">
        <f t="shared" si="0"/>
        <v>36.4</v>
      </c>
      <c r="J12" s="8">
        <v>84</v>
      </c>
      <c r="K12" s="8">
        <v>81.6</v>
      </c>
      <c r="L12" s="8">
        <f t="shared" si="1"/>
        <v>83.28</v>
      </c>
      <c r="M12" s="8">
        <f t="shared" si="2"/>
        <v>49.967999999999996</v>
      </c>
      <c r="N12" s="8">
        <f t="shared" si="3"/>
        <v>86.368</v>
      </c>
      <c r="O12" s="6">
        <v>1</v>
      </c>
      <c r="P12" s="6" t="s">
        <v>86</v>
      </c>
    </row>
    <row r="13" spans="1:16" ht="27" customHeight="1">
      <c r="A13" s="12"/>
      <c r="B13" s="12"/>
      <c r="C13" s="12"/>
      <c r="D13" s="12"/>
      <c r="E13" s="12"/>
      <c r="F13" s="7" t="s">
        <v>81</v>
      </c>
      <c r="G13" s="7">
        <v>20110606</v>
      </c>
      <c r="H13" s="10">
        <v>75</v>
      </c>
      <c r="I13" s="8">
        <f t="shared" si="0"/>
        <v>30</v>
      </c>
      <c r="J13" s="8">
        <v>75.4</v>
      </c>
      <c r="K13" s="8">
        <v>80.1</v>
      </c>
      <c r="L13" s="8">
        <f t="shared" si="1"/>
        <v>76.81</v>
      </c>
      <c r="M13" s="8">
        <f t="shared" si="2"/>
        <v>46.086</v>
      </c>
      <c r="N13" s="8">
        <f t="shared" si="3"/>
        <v>76.086</v>
      </c>
      <c r="O13" s="6">
        <v>2</v>
      </c>
      <c r="P13" s="6"/>
    </row>
    <row r="14" spans="1:16" ht="27" customHeight="1">
      <c r="A14" s="13"/>
      <c r="B14" s="13"/>
      <c r="C14" s="13"/>
      <c r="D14" s="13"/>
      <c r="E14" s="13"/>
      <c r="F14" s="7" t="s">
        <v>4</v>
      </c>
      <c r="G14" s="7">
        <v>20110603</v>
      </c>
      <c r="H14" s="10">
        <v>85</v>
      </c>
      <c r="I14" s="8">
        <f t="shared" si="0"/>
        <v>34</v>
      </c>
      <c r="J14" s="8" t="s">
        <v>66</v>
      </c>
      <c r="K14" s="8" t="s">
        <v>66</v>
      </c>
      <c r="L14" s="8"/>
      <c r="M14" s="8"/>
      <c r="N14" s="8"/>
      <c r="O14" s="6"/>
      <c r="P14" s="6"/>
    </row>
    <row r="15" spans="1:16" ht="27" customHeight="1">
      <c r="A15" s="11" t="s">
        <v>12</v>
      </c>
      <c r="B15" s="11" t="s">
        <v>16</v>
      </c>
      <c r="C15" s="11" t="s">
        <v>14</v>
      </c>
      <c r="D15" s="11">
        <v>201108</v>
      </c>
      <c r="E15" s="11">
        <v>1</v>
      </c>
      <c r="F15" s="6" t="s">
        <v>31</v>
      </c>
      <c r="G15" s="7">
        <v>20110805</v>
      </c>
      <c r="H15" s="10">
        <v>90</v>
      </c>
      <c r="I15" s="8">
        <f t="shared" si="0"/>
        <v>36</v>
      </c>
      <c r="J15" s="8">
        <v>90</v>
      </c>
      <c r="K15" s="8">
        <v>86.5</v>
      </c>
      <c r="L15" s="8">
        <f t="shared" si="1"/>
        <v>88.94999999999999</v>
      </c>
      <c r="M15" s="8">
        <f t="shared" si="2"/>
        <v>53.36999999999999</v>
      </c>
      <c r="N15" s="8">
        <f t="shared" si="3"/>
        <v>89.36999999999999</v>
      </c>
      <c r="O15" s="6">
        <v>1</v>
      </c>
      <c r="P15" s="6" t="s">
        <v>86</v>
      </c>
    </row>
    <row r="16" spans="1:16" ht="27" customHeight="1">
      <c r="A16" s="12"/>
      <c r="B16" s="12"/>
      <c r="C16" s="12"/>
      <c r="D16" s="12"/>
      <c r="E16" s="12"/>
      <c r="F16" s="6" t="s">
        <v>79</v>
      </c>
      <c r="G16" s="7">
        <v>20110802</v>
      </c>
      <c r="H16" s="10">
        <v>83</v>
      </c>
      <c r="I16" s="8">
        <f t="shared" si="0"/>
        <v>33.2</v>
      </c>
      <c r="J16" s="8">
        <v>79.6</v>
      </c>
      <c r="K16" s="8">
        <v>76.2</v>
      </c>
      <c r="L16" s="8">
        <f t="shared" si="1"/>
        <v>78.57999999999998</v>
      </c>
      <c r="M16" s="8">
        <f t="shared" si="2"/>
        <v>47.14799999999999</v>
      </c>
      <c r="N16" s="8">
        <f t="shared" si="3"/>
        <v>80.34799999999998</v>
      </c>
      <c r="O16" s="6">
        <v>2</v>
      </c>
      <c r="P16" s="6"/>
    </row>
    <row r="17" spans="1:16" ht="27" customHeight="1">
      <c r="A17" s="13"/>
      <c r="B17" s="13"/>
      <c r="C17" s="13"/>
      <c r="D17" s="13"/>
      <c r="E17" s="13"/>
      <c r="F17" s="6" t="s">
        <v>32</v>
      </c>
      <c r="G17" s="7">
        <v>20110801</v>
      </c>
      <c r="H17" s="10">
        <v>85</v>
      </c>
      <c r="I17" s="8">
        <f>H17*40%</f>
        <v>34</v>
      </c>
      <c r="J17" s="8">
        <v>77</v>
      </c>
      <c r="K17" s="8" t="s">
        <v>66</v>
      </c>
      <c r="L17" s="8"/>
      <c r="M17" s="8"/>
      <c r="N17" s="8"/>
      <c r="O17" s="6"/>
      <c r="P17" s="6"/>
    </row>
    <row r="18" spans="1:16" ht="29.25" customHeight="1">
      <c r="A18" s="11" t="s">
        <v>12</v>
      </c>
      <c r="B18" s="11" t="s">
        <v>16</v>
      </c>
      <c r="C18" s="11" t="s">
        <v>14</v>
      </c>
      <c r="D18" s="11">
        <v>201109</v>
      </c>
      <c r="E18" s="11">
        <v>1</v>
      </c>
      <c r="F18" s="7" t="s">
        <v>5</v>
      </c>
      <c r="G18" s="7">
        <v>20110903</v>
      </c>
      <c r="H18" s="10">
        <v>80</v>
      </c>
      <c r="I18" s="8">
        <f t="shared" si="0"/>
        <v>32</v>
      </c>
      <c r="J18" s="8">
        <v>79.2</v>
      </c>
      <c r="K18" s="8">
        <v>81.5</v>
      </c>
      <c r="L18" s="8">
        <f t="shared" si="1"/>
        <v>79.89</v>
      </c>
      <c r="M18" s="8">
        <f t="shared" si="2"/>
        <v>47.934</v>
      </c>
      <c r="N18" s="8">
        <f t="shared" si="3"/>
        <v>79.934</v>
      </c>
      <c r="O18" s="6">
        <v>1</v>
      </c>
      <c r="P18" s="6" t="s">
        <v>86</v>
      </c>
    </row>
    <row r="19" spans="1:16" ht="29.25" customHeight="1">
      <c r="A19" s="12"/>
      <c r="B19" s="12"/>
      <c r="C19" s="12"/>
      <c r="D19" s="12"/>
      <c r="E19" s="12"/>
      <c r="F19" s="7" t="s">
        <v>82</v>
      </c>
      <c r="G19" s="7">
        <v>20110902</v>
      </c>
      <c r="H19" s="10">
        <v>77</v>
      </c>
      <c r="I19" s="8">
        <f t="shared" si="0"/>
        <v>30.8</v>
      </c>
      <c r="J19" s="8">
        <v>81.2</v>
      </c>
      <c r="K19" s="8">
        <v>79.6</v>
      </c>
      <c r="L19" s="8">
        <f t="shared" si="1"/>
        <v>80.72</v>
      </c>
      <c r="M19" s="8">
        <f t="shared" si="2"/>
        <v>48.431999999999995</v>
      </c>
      <c r="N19" s="8">
        <f t="shared" si="3"/>
        <v>79.232</v>
      </c>
      <c r="O19" s="6">
        <v>2</v>
      </c>
      <c r="P19" s="6"/>
    </row>
    <row r="20" spans="1:16" ht="29.25" customHeight="1">
      <c r="A20" s="13"/>
      <c r="B20" s="13"/>
      <c r="C20" s="13"/>
      <c r="D20" s="13"/>
      <c r="E20" s="13"/>
      <c r="F20" s="7" t="s">
        <v>6</v>
      </c>
      <c r="G20" s="7">
        <v>20110907</v>
      </c>
      <c r="H20" s="10">
        <v>72</v>
      </c>
      <c r="I20" s="8">
        <f t="shared" si="0"/>
        <v>28.8</v>
      </c>
      <c r="J20" s="8">
        <v>85.4</v>
      </c>
      <c r="K20" s="8">
        <v>80.3</v>
      </c>
      <c r="L20" s="8">
        <f t="shared" si="1"/>
        <v>83.87</v>
      </c>
      <c r="M20" s="8">
        <f t="shared" si="2"/>
        <v>50.322</v>
      </c>
      <c r="N20" s="8">
        <f t="shared" si="3"/>
        <v>79.122</v>
      </c>
      <c r="O20" s="6">
        <v>3</v>
      </c>
      <c r="P20" s="6"/>
    </row>
    <row r="21" spans="1:16" ht="29.25" customHeight="1">
      <c r="A21" s="11" t="s">
        <v>12</v>
      </c>
      <c r="B21" s="11" t="s">
        <v>16</v>
      </c>
      <c r="C21" s="11" t="s">
        <v>14</v>
      </c>
      <c r="D21" s="11">
        <v>201110</v>
      </c>
      <c r="E21" s="11">
        <v>2</v>
      </c>
      <c r="F21" s="6" t="s">
        <v>67</v>
      </c>
      <c r="G21" s="7">
        <v>20111003</v>
      </c>
      <c r="H21" s="10">
        <v>86</v>
      </c>
      <c r="I21" s="8">
        <f t="shared" si="0"/>
        <v>34.4</v>
      </c>
      <c r="J21" s="8">
        <v>94.28</v>
      </c>
      <c r="K21" s="8">
        <v>86.5</v>
      </c>
      <c r="L21" s="8">
        <f t="shared" si="1"/>
        <v>91.946</v>
      </c>
      <c r="M21" s="8">
        <f t="shared" si="2"/>
        <v>55.1676</v>
      </c>
      <c r="N21" s="8">
        <f t="shared" si="3"/>
        <v>89.5676</v>
      </c>
      <c r="O21" s="6">
        <v>1</v>
      </c>
      <c r="P21" s="6" t="s">
        <v>86</v>
      </c>
    </row>
    <row r="22" spans="1:16" ht="29.25" customHeight="1">
      <c r="A22" s="12"/>
      <c r="B22" s="12"/>
      <c r="C22" s="12"/>
      <c r="D22" s="12"/>
      <c r="E22" s="12"/>
      <c r="F22" s="6" t="s">
        <v>33</v>
      </c>
      <c r="G22" s="7">
        <v>20111004</v>
      </c>
      <c r="H22" s="10">
        <v>80</v>
      </c>
      <c r="I22" s="8">
        <f t="shared" si="0"/>
        <v>32</v>
      </c>
      <c r="J22" s="8">
        <v>91.18</v>
      </c>
      <c r="K22" s="8">
        <v>78.6</v>
      </c>
      <c r="L22" s="8">
        <f t="shared" si="1"/>
        <v>87.406</v>
      </c>
      <c r="M22" s="8">
        <f t="shared" si="2"/>
        <v>52.4436</v>
      </c>
      <c r="N22" s="8">
        <f t="shared" si="3"/>
        <v>84.4436</v>
      </c>
      <c r="O22" s="6">
        <v>2</v>
      </c>
      <c r="P22" s="6" t="s">
        <v>86</v>
      </c>
    </row>
    <row r="23" spans="1:16" ht="29.25" customHeight="1">
      <c r="A23" s="12"/>
      <c r="B23" s="12"/>
      <c r="C23" s="12"/>
      <c r="D23" s="12"/>
      <c r="E23" s="12"/>
      <c r="F23" s="6" t="s">
        <v>34</v>
      </c>
      <c r="G23" s="7">
        <v>20111024</v>
      </c>
      <c r="H23" s="10">
        <v>77</v>
      </c>
      <c r="I23" s="8">
        <f t="shared" si="0"/>
        <v>30.8</v>
      </c>
      <c r="J23" s="8">
        <v>85.4</v>
      </c>
      <c r="K23" s="8">
        <v>84.2</v>
      </c>
      <c r="L23" s="8">
        <f t="shared" si="1"/>
        <v>85.04</v>
      </c>
      <c r="M23" s="8">
        <f t="shared" si="2"/>
        <v>51.024</v>
      </c>
      <c r="N23" s="8">
        <f t="shared" si="3"/>
        <v>81.824</v>
      </c>
      <c r="O23" s="6">
        <v>3</v>
      </c>
      <c r="P23" s="6"/>
    </row>
    <row r="24" spans="1:16" ht="29.25" customHeight="1">
      <c r="A24" s="12"/>
      <c r="B24" s="12"/>
      <c r="C24" s="12"/>
      <c r="D24" s="12"/>
      <c r="E24" s="12"/>
      <c r="F24" s="6" t="s">
        <v>35</v>
      </c>
      <c r="G24" s="7">
        <v>20111023</v>
      </c>
      <c r="H24" s="10">
        <v>76</v>
      </c>
      <c r="I24" s="8">
        <f t="shared" si="0"/>
        <v>30.400000000000002</v>
      </c>
      <c r="J24" s="8">
        <v>79.92</v>
      </c>
      <c r="K24" s="8">
        <v>82.6</v>
      </c>
      <c r="L24" s="8">
        <f t="shared" si="1"/>
        <v>80.72399999999999</v>
      </c>
      <c r="M24" s="8">
        <f t="shared" si="2"/>
        <v>48.43439999999999</v>
      </c>
      <c r="N24" s="8">
        <f t="shared" si="3"/>
        <v>78.83439999999999</v>
      </c>
      <c r="O24" s="6">
        <v>4</v>
      </c>
      <c r="P24" s="6"/>
    </row>
    <row r="25" spans="1:16" ht="29.25" customHeight="1">
      <c r="A25" s="12"/>
      <c r="B25" s="12"/>
      <c r="C25" s="12"/>
      <c r="D25" s="12"/>
      <c r="E25" s="12"/>
      <c r="F25" s="6" t="s">
        <v>37</v>
      </c>
      <c r="G25" s="7">
        <v>20111020</v>
      </c>
      <c r="H25" s="10">
        <v>74</v>
      </c>
      <c r="I25" s="8">
        <f>H25*40%</f>
        <v>29.6</v>
      </c>
      <c r="J25" s="8">
        <v>78.4</v>
      </c>
      <c r="K25" s="8">
        <v>80.4</v>
      </c>
      <c r="L25" s="8">
        <f>J25*70%+K25*30%</f>
        <v>79</v>
      </c>
      <c r="M25" s="8">
        <f>L25*60%</f>
        <v>47.4</v>
      </c>
      <c r="N25" s="8">
        <f>I25+M25</f>
        <v>77</v>
      </c>
      <c r="O25" s="6">
        <v>5</v>
      </c>
      <c r="P25" s="6"/>
    </row>
    <row r="26" spans="1:16" ht="29.25" customHeight="1">
      <c r="A26" s="13"/>
      <c r="B26" s="13"/>
      <c r="C26" s="13"/>
      <c r="D26" s="13"/>
      <c r="E26" s="13"/>
      <c r="F26" s="6" t="s">
        <v>36</v>
      </c>
      <c r="G26" s="7">
        <v>20111015</v>
      </c>
      <c r="H26" s="10">
        <v>75</v>
      </c>
      <c r="I26" s="8">
        <f t="shared" si="0"/>
        <v>30</v>
      </c>
      <c r="J26" s="8">
        <v>77.02</v>
      </c>
      <c r="K26" s="8">
        <v>78.9</v>
      </c>
      <c r="L26" s="8">
        <f t="shared" si="1"/>
        <v>77.584</v>
      </c>
      <c r="M26" s="8">
        <f t="shared" si="2"/>
        <v>46.5504</v>
      </c>
      <c r="N26" s="8">
        <f t="shared" si="3"/>
        <v>76.5504</v>
      </c>
      <c r="O26" s="6">
        <v>6</v>
      </c>
      <c r="P26" s="6"/>
    </row>
    <row r="27" spans="1:16" ht="29.25" customHeight="1">
      <c r="A27" s="11" t="s">
        <v>12</v>
      </c>
      <c r="B27" s="11" t="s">
        <v>16</v>
      </c>
      <c r="C27" s="11" t="s">
        <v>14</v>
      </c>
      <c r="D27" s="11">
        <v>201111</v>
      </c>
      <c r="E27" s="11">
        <v>1</v>
      </c>
      <c r="F27" s="6" t="s">
        <v>38</v>
      </c>
      <c r="G27" s="7">
        <v>20111108</v>
      </c>
      <c r="H27" s="10">
        <v>72</v>
      </c>
      <c r="I27" s="8">
        <f t="shared" si="0"/>
        <v>28.8</v>
      </c>
      <c r="J27" s="8">
        <v>90.8</v>
      </c>
      <c r="K27" s="8">
        <v>84.5</v>
      </c>
      <c r="L27" s="8">
        <f t="shared" si="1"/>
        <v>88.91</v>
      </c>
      <c r="M27" s="8">
        <f t="shared" si="2"/>
        <v>53.346</v>
      </c>
      <c r="N27" s="8">
        <f t="shared" si="3"/>
        <v>82.146</v>
      </c>
      <c r="O27" s="6">
        <v>1</v>
      </c>
      <c r="P27" s="6" t="s">
        <v>86</v>
      </c>
    </row>
    <row r="28" spans="1:16" ht="29.25" customHeight="1">
      <c r="A28" s="12"/>
      <c r="B28" s="12"/>
      <c r="C28" s="12"/>
      <c r="D28" s="12"/>
      <c r="E28" s="12"/>
      <c r="F28" s="6" t="s">
        <v>68</v>
      </c>
      <c r="G28" s="7">
        <v>20111103</v>
      </c>
      <c r="H28" s="10">
        <v>71</v>
      </c>
      <c r="I28" s="8">
        <f t="shared" si="0"/>
        <v>28.400000000000002</v>
      </c>
      <c r="J28" s="8">
        <v>88.6</v>
      </c>
      <c r="K28" s="8">
        <v>84.5</v>
      </c>
      <c r="L28" s="8">
        <f t="shared" si="1"/>
        <v>87.36999999999999</v>
      </c>
      <c r="M28" s="8">
        <f t="shared" si="2"/>
        <v>52.42199999999999</v>
      </c>
      <c r="N28" s="8">
        <f t="shared" si="3"/>
        <v>80.82199999999999</v>
      </c>
      <c r="O28" s="6">
        <v>2</v>
      </c>
      <c r="P28" s="6"/>
    </row>
    <row r="29" spans="1:16" ht="29.25" customHeight="1">
      <c r="A29" s="13"/>
      <c r="B29" s="13"/>
      <c r="C29" s="13"/>
      <c r="D29" s="13"/>
      <c r="E29" s="13"/>
      <c r="F29" s="6" t="s">
        <v>39</v>
      </c>
      <c r="G29" s="7">
        <v>20111105</v>
      </c>
      <c r="H29" s="10">
        <v>68</v>
      </c>
      <c r="I29" s="8">
        <f t="shared" si="0"/>
        <v>27.200000000000003</v>
      </c>
      <c r="J29" s="8">
        <v>87.2</v>
      </c>
      <c r="K29" s="8">
        <v>74.8</v>
      </c>
      <c r="L29" s="8">
        <f t="shared" si="1"/>
        <v>83.47999999999999</v>
      </c>
      <c r="M29" s="8">
        <f t="shared" si="2"/>
        <v>50.087999999999994</v>
      </c>
      <c r="N29" s="8">
        <f t="shared" si="3"/>
        <v>77.288</v>
      </c>
      <c r="O29" s="6">
        <v>3</v>
      </c>
      <c r="P29" s="6"/>
    </row>
    <row r="30" spans="1:16" ht="29.25" customHeight="1">
      <c r="A30" s="11" t="s">
        <v>17</v>
      </c>
      <c r="B30" s="11" t="s">
        <v>18</v>
      </c>
      <c r="C30" s="11" t="s">
        <v>14</v>
      </c>
      <c r="D30" s="11">
        <v>201114</v>
      </c>
      <c r="E30" s="11">
        <v>1</v>
      </c>
      <c r="F30" s="6" t="s">
        <v>40</v>
      </c>
      <c r="G30" s="7">
        <v>20111405</v>
      </c>
      <c r="H30" s="10">
        <v>89</v>
      </c>
      <c r="I30" s="8">
        <f t="shared" si="0"/>
        <v>35.6</v>
      </c>
      <c r="J30" s="8">
        <v>86.18</v>
      </c>
      <c r="K30" s="8">
        <v>82</v>
      </c>
      <c r="L30" s="8">
        <f t="shared" si="1"/>
        <v>84.926</v>
      </c>
      <c r="M30" s="8">
        <f t="shared" si="2"/>
        <v>50.9556</v>
      </c>
      <c r="N30" s="8">
        <f t="shared" si="3"/>
        <v>86.5556</v>
      </c>
      <c r="O30" s="6">
        <v>1</v>
      </c>
      <c r="P30" s="6" t="s">
        <v>86</v>
      </c>
    </row>
    <row r="31" spans="1:16" ht="29.25" customHeight="1">
      <c r="A31" s="12"/>
      <c r="B31" s="12"/>
      <c r="C31" s="12"/>
      <c r="D31" s="12"/>
      <c r="E31" s="12"/>
      <c r="F31" s="6" t="s">
        <v>69</v>
      </c>
      <c r="G31" s="7">
        <v>20111402</v>
      </c>
      <c r="H31" s="10">
        <v>62</v>
      </c>
      <c r="I31" s="8">
        <f t="shared" si="0"/>
        <v>24.8</v>
      </c>
      <c r="J31" s="8">
        <v>73.98</v>
      </c>
      <c r="K31" s="8">
        <v>83.22</v>
      </c>
      <c r="L31" s="8">
        <f t="shared" si="1"/>
        <v>76.752</v>
      </c>
      <c r="M31" s="8">
        <f t="shared" si="2"/>
        <v>46.051199999999994</v>
      </c>
      <c r="N31" s="8">
        <f t="shared" si="3"/>
        <v>70.85119999999999</v>
      </c>
      <c r="O31" s="6">
        <v>2</v>
      </c>
      <c r="P31" s="6"/>
    </row>
    <row r="32" spans="1:16" ht="29.25" customHeight="1">
      <c r="A32" s="13"/>
      <c r="B32" s="13"/>
      <c r="C32" s="13"/>
      <c r="D32" s="13"/>
      <c r="E32" s="13"/>
      <c r="F32" s="6" t="s">
        <v>41</v>
      </c>
      <c r="G32" s="7">
        <v>20111401</v>
      </c>
      <c r="H32" s="10">
        <v>61</v>
      </c>
      <c r="I32" s="8">
        <f t="shared" si="0"/>
        <v>24.400000000000002</v>
      </c>
      <c r="J32" s="8" t="s">
        <v>66</v>
      </c>
      <c r="K32" s="8" t="s">
        <v>66</v>
      </c>
      <c r="L32" s="8"/>
      <c r="M32" s="8"/>
      <c r="N32" s="8"/>
      <c r="O32" s="6"/>
      <c r="P32" s="6"/>
    </row>
    <row r="33" spans="1:16" ht="30.75" customHeight="1">
      <c r="A33" s="11" t="s">
        <v>17</v>
      </c>
      <c r="B33" s="11" t="s">
        <v>18</v>
      </c>
      <c r="C33" s="11" t="s">
        <v>14</v>
      </c>
      <c r="D33" s="11">
        <v>201115</v>
      </c>
      <c r="E33" s="11">
        <v>1</v>
      </c>
      <c r="F33" s="6" t="s">
        <v>42</v>
      </c>
      <c r="G33" s="7">
        <v>20111504</v>
      </c>
      <c r="H33" s="10">
        <v>82</v>
      </c>
      <c r="I33" s="8">
        <f t="shared" si="0"/>
        <v>32.800000000000004</v>
      </c>
      <c r="J33" s="8">
        <v>83.26</v>
      </c>
      <c r="K33" s="8">
        <v>88.78</v>
      </c>
      <c r="L33" s="8">
        <f t="shared" si="1"/>
        <v>84.916</v>
      </c>
      <c r="M33" s="8">
        <f t="shared" si="2"/>
        <v>50.9496</v>
      </c>
      <c r="N33" s="8">
        <f t="shared" si="3"/>
        <v>83.7496</v>
      </c>
      <c r="O33" s="6">
        <v>1</v>
      </c>
      <c r="P33" s="6" t="s">
        <v>86</v>
      </c>
    </row>
    <row r="34" spans="1:16" ht="30.75" customHeight="1">
      <c r="A34" s="13"/>
      <c r="B34" s="13"/>
      <c r="C34" s="13"/>
      <c r="D34" s="13"/>
      <c r="E34" s="13"/>
      <c r="F34" s="6" t="s">
        <v>43</v>
      </c>
      <c r="G34" s="7">
        <v>20111501</v>
      </c>
      <c r="H34" s="10">
        <v>76</v>
      </c>
      <c r="I34" s="8">
        <f t="shared" si="0"/>
        <v>30.400000000000002</v>
      </c>
      <c r="J34" s="8">
        <v>82.34</v>
      </c>
      <c r="K34" s="8">
        <v>84.67</v>
      </c>
      <c r="L34" s="8">
        <f t="shared" si="1"/>
        <v>83.039</v>
      </c>
      <c r="M34" s="8">
        <f t="shared" si="2"/>
        <v>49.8234</v>
      </c>
      <c r="N34" s="8">
        <f t="shared" si="3"/>
        <v>80.2234</v>
      </c>
      <c r="O34" s="6">
        <v>2</v>
      </c>
      <c r="P34" s="6"/>
    </row>
    <row r="35" spans="1:16" ht="30.75" customHeight="1">
      <c r="A35" s="11" t="s">
        <v>19</v>
      </c>
      <c r="B35" s="11" t="s">
        <v>20</v>
      </c>
      <c r="C35" s="11" t="s">
        <v>14</v>
      </c>
      <c r="D35" s="11">
        <v>201116</v>
      </c>
      <c r="E35" s="11">
        <v>3</v>
      </c>
      <c r="F35" s="6" t="s">
        <v>71</v>
      </c>
      <c r="G35" s="7">
        <v>20111605</v>
      </c>
      <c r="H35" s="10">
        <v>88</v>
      </c>
      <c r="I35" s="8">
        <f>H35*40%</f>
        <v>35.2</v>
      </c>
      <c r="J35" s="8">
        <v>88.2</v>
      </c>
      <c r="K35" s="8">
        <v>81.56</v>
      </c>
      <c r="L35" s="8">
        <f>J35*70%+K35*30%</f>
        <v>86.208</v>
      </c>
      <c r="M35" s="8">
        <f>L35*60%</f>
        <v>51.724799999999995</v>
      </c>
      <c r="N35" s="8">
        <f>I35+M35</f>
        <v>86.9248</v>
      </c>
      <c r="O35" s="6">
        <v>1</v>
      </c>
      <c r="P35" s="6" t="s">
        <v>86</v>
      </c>
    </row>
    <row r="36" spans="1:16" ht="30.75" customHeight="1">
      <c r="A36" s="12"/>
      <c r="B36" s="12"/>
      <c r="C36" s="12"/>
      <c r="D36" s="12"/>
      <c r="E36" s="12"/>
      <c r="F36" s="6" t="s">
        <v>70</v>
      </c>
      <c r="G36" s="7">
        <v>20111601</v>
      </c>
      <c r="H36" s="10">
        <v>88</v>
      </c>
      <c r="I36" s="8">
        <f t="shared" si="0"/>
        <v>35.2</v>
      </c>
      <c r="J36" s="8">
        <v>85.4</v>
      </c>
      <c r="K36" s="8">
        <v>75.33</v>
      </c>
      <c r="L36" s="8">
        <f t="shared" si="1"/>
        <v>82.379</v>
      </c>
      <c r="M36" s="8">
        <f t="shared" si="2"/>
        <v>49.4274</v>
      </c>
      <c r="N36" s="8">
        <f t="shared" si="3"/>
        <v>84.6274</v>
      </c>
      <c r="O36" s="6">
        <v>2</v>
      </c>
      <c r="P36" s="6" t="s">
        <v>86</v>
      </c>
    </row>
    <row r="37" spans="1:16" ht="30.75" customHeight="1">
      <c r="A37" s="12"/>
      <c r="B37" s="12"/>
      <c r="C37" s="12"/>
      <c r="D37" s="12"/>
      <c r="E37" s="12"/>
      <c r="F37" s="6" t="s">
        <v>45</v>
      </c>
      <c r="G37" s="7">
        <v>20111604</v>
      </c>
      <c r="H37" s="10">
        <v>87</v>
      </c>
      <c r="I37" s="8">
        <f>H37*40%</f>
        <v>34.800000000000004</v>
      </c>
      <c r="J37" s="8">
        <v>82.8</v>
      </c>
      <c r="K37" s="8">
        <v>79.89</v>
      </c>
      <c r="L37" s="8">
        <f>J37*70%+K37*30%</f>
        <v>81.92699999999999</v>
      </c>
      <c r="M37" s="8">
        <f>L37*60%</f>
        <v>49.15619999999999</v>
      </c>
      <c r="N37" s="8">
        <f>I37+M37</f>
        <v>83.9562</v>
      </c>
      <c r="O37" s="6">
        <v>3</v>
      </c>
      <c r="P37" s="6" t="s">
        <v>86</v>
      </c>
    </row>
    <row r="38" spans="1:16" ht="30.75" customHeight="1">
      <c r="A38" s="12"/>
      <c r="B38" s="12"/>
      <c r="C38" s="12"/>
      <c r="D38" s="12"/>
      <c r="E38" s="12"/>
      <c r="F38" s="6" t="s">
        <v>44</v>
      </c>
      <c r="G38" s="7">
        <v>20111610</v>
      </c>
      <c r="H38" s="10">
        <v>88</v>
      </c>
      <c r="I38" s="8">
        <f t="shared" si="0"/>
        <v>35.2</v>
      </c>
      <c r="J38" s="8">
        <v>78.8</v>
      </c>
      <c r="K38" s="8">
        <v>76.56</v>
      </c>
      <c r="L38" s="8">
        <f t="shared" si="1"/>
        <v>78.128</v>
      </c>
      <c r="M38" s="8">
        <f t="shared" si="2"/>
        <v>46.876799999999996</v>
      </c>
      <c r="N38" s="8">
        <f t="shared" si="3"/>
        <v>82.07679999999999</v>
      </c>
      <c r="O38" s="6">
        <v>4</v>
      </c>
      <c r="P38" s="6"/>
    </row>
    <row r="39" spans="1:16" ht="30.75" customHeight="1">
      <c r="A39" s="12"/>
      <c r="B39" s="12"/>
      <c r="C39" s="12"/>
      <c r="D39" s="12"/>
      <c r="E39" s="12"/>
      <c r="F39" s="6" t="s">
        <v>72</v>
      </c>
      <c r="G39" s="7">
        <v>20111606</v>
      </c>
      <c r="H39" s="10">
        <v>84</v>
      </c>
      <c r="I39" s="8">
        <f t="shared" si="0"/>
        <v>33.6</v>
      </c>
      <c r="J39" s="8">
        <v>77.6</v>
      </c>
      <c r="K39" s="8">
        <v>74.22</v>
      </c>
      <c r="L39" s="8">
        <f t="shared" si="1"/>
        <v>76.58599999999998</v>
      </c>
      <c r="M39" s="8">
        <f t="shared" si="2"/>
        <v>45.95159999999999</v>
      </c>
      <c r="N39" s="8">
        <f t="shared" si="3"/>
        <v>79.5516</v>
      </c>
      <c r="O39" s="6">
        <v>5</v>
      </c>
      <c r="P39" s="6"/>
    </row>
    <row r="40" spans="1:16" ht="30.75" customHeight="1">
      <c r="A40" s="12"/>
      <c r="B40" s="12"/>
      <c r="C40" s="12"/>
      <c r="D40" s="12"/>
      <c r="E40" s="12"/>
      <c r="F40" s="6" t="s">
        <v>47</v>
      </c>
      <c r="G40" s="7">
        <v>20111613</v>
      </c>
      <c r="H40" s="10">
        <v>67</v>
      </c>
      <c r="I40" s="8">
        <f>H40*40%</f>
        <v>26.8</v>
      </c>
      <c r="J40" s="8">
        <v>88.6</v>
      </c>
      <c r="K40" s="8">
        <v>82.78</v>
      </c>
      <c r="L40" s="8">
        <f>J40*70%+K40*30%</f>
        <v>86.85399999999998</v>
      </c>
      <c r="M40" s="8">
        <f>L40*60%</f>
        <v>52.11239999999999</v>
      </c>
      <c r="N40" s="8">
        <f>I40+M40</f>
        <v>78.91239999999999</v>
      </c>
      <c r="O40" s="6">
        <v>6</v>
      </c>
      <c r="P40" s="6"/>
    </row>
    <row r="41" spans="1:16" ht="30.75" customHeight="1">
      <c r="A41" s="12"/>
      <c r="B41" s="12"/>
      <c r="C41" s="12"/>
      <c r="D41" s="12"/>
      <c r="E41" s="12"/>
      <c r="F41" s="6" t="s">
        <v>73</v>
      </c>
      <c r="G41" s="7">
        <v>20111617</v>
      </c>
      <c r="H41" s="10">
        <v>71</v>
      </c>
      <c r="I41" s="8">
        <f t="shared" si="0"/>
        <v>28.400000000000002</v>
      </c>
      <c r="J41" s="8">
        <v>81.6</v>
      </c>
      <c r="K41" s="8" t="s">
        <v>66</v>
      </c>
      <c r="L41" s="8"/>
      <c r="M41" s="8"/>
      <c r="N41" s="8"/>
      <c r="O41" s="6"/>
      <c r="P41" s="6"/>
    </row>
    <row r="42" spans="1:16" ht="30.75" customHeight="1">
      <c r="A42" s="12"/>
      <c r="B42" s="12"/>
      <c r="C42" s="12"/>
      <c r="D42" s="12"/>
      <c r="E42" s="12"/>
      <c r="F42" s="6" t="s">
        <v>46</v>
      </c>
      <c r="G42" s="7">
        <v>20111616</v>
      </c>
      <c r="H42" s="10">
        <v>78</v>
      </c>
      <c r="I42" s="8">
        <f t="shared" si="0"/>
        <v>31.200000000000003</v>
      </c>
      <c r="J42" s="8" t="s">
        <v>66</v>
      </c>
      <c r="K42" s="8" t="s">
        <v>66</v>
      </c>
      <c r="L42" s="8"/>
      <c r="M42" s="8"/>
      <c r="N42" s="8"/>
      <c r="O42" s="6"/>
      <c r="P42" s="6"/>
    </row>
    <row r="43" spans="1:16" ht="30.75" customHeight="1">
      <c r="A43" s="13"/>
      <c r="B43" s="13"/>
      <c r="C43" s="13"/>
      <c r="D43" s="13"/>
      <c r="E43" s="13"/>
      <c r="F43" s="6" t="s">
        <v>74</v>
      </c>
      <c r="G43" s="7">
        <v>20111602</v>
      </c>
      <c r="H43" s="10">
        <v>60</v>
      </c>
      <c r="I43" s="8">
        <f t="shared" si="0"/>
        <v>24</v>
      </c>
      <c r="J43" s="8" t="s">
        <v>66</v>
      </c>
      <c r="K43" s="8" t="s">
        <v>66</v>
      </c>
      <c r="L43" s="8"/>
      <c r="M43" s="8"/>
      <c r="N43" s="8"/>
      <c r="O43" s="6"/>
      <c r="P43" s="6"/>
    </row>
    <row r="44" spans="1:16" ht="30.75" customHeight="1">
      <c r="A44" s="11" t="s">
        <v>19</v>
      </c>
      <c r="B44" s="11" t="s">
        <v>20</v>
      </c>
      <c r="C44" s="11" t="s">
        <v>14</v>
      </c>
      <c r="D44" s="11">
        <v>201117</v>
      </c>
      <c r="E44" s="11">
        <v>1</v>
      </c>
      <c r="F44" s="6" t="s">
        <v>49</v>
      </c>
      <c r="G44" s="7">
        <v>20111710</v>
      </c>
      <c r="H44" s="10">
        <v>69</v>
      </c>
      <c r="I44" s="8">
        <f>H44*40%</f>
        <v>27.6</v>
      </c>
      <c r="J44" s="8">
        <v>88</v>
      </c>
      <c r="K44" s="8">
        <v>84.44</v>
      </c>
      <c r="L44" s="8">
        <f>J44*70%+K44*30%</f>
        <v>86.93199999999999</v>
      </c>
      <c r="M44" s="8">
        <f>L44*60%</f>
        <v>52.15919999999999</v>
      </c>
      <c r="N44" s="8">
        <f>I44+M44</f>
        <v>79.75919999999999</v>
      </c>
      <c r="O44" s="6">
        <v>1</v>
      </c>
      <c r="P44" s="6" t="s">
        <v>86</v>
      </c>
    </row>
    <row r="45" spans="1:16" ht="30.75" customHeight="1">
      <c r="A45" s="12"/>
      <c r="B45" s="12"/>
      <c r="C45" s="12"/>
      <c r="D45" s="12"/>
      <c r="E45" s="12"/>
      <c r="F45" s="6" t="s">
        <v>75</v>
      </c>
      <c r="G45" s="7">
        <v>20111701</v>
      </c>
      <c r="H45" s="10">
        <v>81</v>
      </c>
      <c r="I45" s="8">
        <f t="shared" si="0"/>
        <v>32.4</v>
      </c>
      <c r="J45" s="8">
        <v>75.8</v>
      </c>
      <c r="K45" s="8">
        <v>77</v>
      </c>
      <c r="L45" s="8">
        <f t="shared" si="1"/>
        <v>76.16</v>
      </c>
      <c r="M45" s="8">
        <f t="shared" si="2"/>
        <v>45.696</v>
      </c>
      <c r="N45" s="8">
        <f t="shared" si="3"/>
        <v>78.096</v>
      </c>
      <c r="O45" s="6">
        <v>2</v>
      </c>
      <c r="P45" s="6"/>
    </row>
    <row r="46" spans="1:16" ht="30.75" customHeight="1">
      <c r="A46" s="13"/>
      <c r="B46" s="13"/>
      <c r="C46" s="13"/>
      <c r="D46" s="13"/>
      <c r="E46" s="13"/>
      <c r="F46" s="6" t="s">
        <v>48</v>
      </c>
      <c r="G46" s="7">
        <v>20111706</v>
      </c>
      <c r="H46" s="10">
        <v>77</v>
      </c>
      <c r="I46" s="8">
        <f t="shared" si="0"/>
        <v>30.8</v>
      </c>
      <c r="J46" s="8">
        <v>76</v>
      </c>
      <c r="K46" s="8">
        <v>79.11</v>
      </c>
      <c r="L46" s="8">
        <f t="shared" si="1"/>
        <v>76.93299999999999</v>
      </c>
      <c r="M46" s="8">
        <f t="shared" si="2"/>
        <v>46.1598</v>
      </c>
      <c r="N46" s="8">
        <f t="shared" si="3"/>
        <v>76.9598</v>
      </c>
      <c r="O46" s="6">
        <v>3</v>
      </c>
      <c r="P46" s="6"/>
    </row>
    <row r="47" spans="1:16" ht="29.25" customHeight="1">
      <c r="A47" s="14" t="s">
        <v>51</v>
      </c>
      <c r="B47" s="11" t="s">
        <v>52</v>
      </c>
      <c r="C47" s="11" t="s">
        <v>53</v>
      </c>
      <c r="D47" s="11">
        <v>201118</v>
      </c>
      <c r="E47" s="11">
        <v>1</v>
      </c>
      <c r="F47" s="6" t="s">
        <v>54</v>
      </c>
      <c r="G47" s="7">
        <v>20111802</v>
      </c>
      <c r="H47" s="10">
        <v>61</v>
      </c>
      <c r="I47" s="8">
        <f>H47*40%</f>
        <v>24.400000000000002</v>
      </c>
      <c r="J47" s="8">
        <v>85.5</v>
      </c>
      <c r="K47" s="8">
        <v>74.78</v>
      </c>
      <c r="L47" s="8">
        <f>J47*70%+K47*30%</f>
        <v>82.28399999999999</v>
      </c>
      <c r="M47" s="8">
        <f>L47*60%</f>
        <v>49.3704</v>
      </c>
      <c r="N47" s="8">
        <f>I47+M47</f>
        <v>73.7704</v>
      </c>
      <c r="O47" s="6">
        <v>1</v>
      </c>
      <c r="P47" s="6" t="s">
        <v>86</v>
      </c>
    </row>
    <row r="48" spans="1:16" ht="29.25" customHeight="1">
      <c r="A48" s="14"/>
      <c r="B48" s="12"/>
      <c r="C48" s="12"/>
      <c r="D48" s="12"/>
      <c r="E48" s="12"/>
      <c r="F48" s="6" t="s">
        <v>50</v>
      </c>
      <c r="G48" s="7">
        <v>20111805</v>
      </c>
      <c r="H48" s="10">
        <v>63</v>
      </c>
      <c r="I48" s="8">
        <f t="shared" si="0"/>
        <v>25.200000000000003</v>
      </c>
      <c r="J48" s="8">
        <v>76</v>
      </c>
      <c r="K48" s="8">
        <v>77.11</v>
      </c>
      <c r="L48" s="8">
        <f t="shared" si="1"/>
        <v>76.333</v>
      </c>
      <c r="M48" s="8">
        <f t="shared" si="2"/>
        <v>45.7998</v>
      </c>
      <c r="N48" s="8">
        <f t="shared" si="3"/>
        <v>70.9998</v>
      </c>
      <c r="O48" s="6">
        <v>2</v>
      </c>
      <c r="P48" s="6"/>
    </row>
    <row r="49" spans="1:16" ht="29.25" customHeight="1">
      <c r="A49" s="14"/>
      <c r="B49" s="13"/>
      <c r="C49" s="13"/>
      <c r="D49" s="13"/>
      <c r="E49" s="13"/>
      <c r="F49" s="6" t="s">
        <v>55</v>
      </c>
      <c r="G49" s="7">
        <v>20111803</v>
      </c>
      <c r="H49" s="10">
        <v>58</v>
      </c>
      <c r="I49" s="8">
        <f t="shared" si="0"/>
        <v>23.200000000000003</v>
      </c>
      <c r="J49" s="8">
        <v>73.25</v>
      </c>
      <c r="K49" s="8">
        <v>73.44</v>
      </c>
      <c r="L49" s="8">
        <f t="shared" si="1"/>
        <v>73.307</v>
      </c>
      <c r="M49" s="8">
        <f t="shared" si="2"/>
        <v>43.9842</v>
      </c>
      <c r="N49" s="8">
        <f t="shared" si="3"/>
        <v>67.1842</v>
      </c>
      <c r="O49" s="6">
        <v>3</v>
      </c>
      <c r="P49" s="6"/>
    </row>
    <row r="50" spans="1:16" ht="29.25" customHeight="1">
      <c r="A50" s="6" t="s">
        <v>51</v>
      </c>
      <c r="B50" s="6" t="s">
        <v>52</v>
      </c>
      <c r="C50" s="6" t="s">
        <v>53</v>
      </c>
      <c r="D50" s="6">
        <v>201119</v>
      </c>
      <c r="E50" s="6">
        <v>1</v>
      </c>
      <c r="F50" s="6" t="s">
        <v>56</v>
      </c>
      <c r="G50" s="7">
        <v>20111901</v>
      </c>
      <c r="H50" s="10">
        <v>60</v>
      </c>
      <c r="I50" s="8">
        <f t="shared" si="0"/>
        <v>24</v>
      </c>
      <c r="J50" s="8">
        <v>83.4</v>
      </c>
      <c r="K50" s="8">
        <v>77.67</v>
      </c>
      <c r="L50" s="8">
        <f t="shared" si="1"/>
        <v>81.681</v>
      </c>
      <c r="M50" s="8">
        <f t="shared" si="2"/>
        <v>49.008599999999994</v>
      </c>
      <c r="N50" s="8">
        <f t="shared" si="3"/>
        <v>73.0086</v>
      </c>
      <c r="O50" s="6">
        <v>1</v>
      </c>
      <c r="P50" s="6" t="s">
        <v>86</v>
      </c>
    </row>
    <row r="51" spans="1:16" ht="29.25" customHeight="1">
      <c r="A51" s="11" t="s">
        <v>51</v>
      </c>
      <c r="B51" s="11" t="s">
        <v>57</v>
      </c>
      <c r="C51" s="11" t="s">
        <v>14</v>
      </c>
      <c r="D51" s="11">
        <v>201120</v>
      </c>
      <c r="E51" s="11">
        <v>1</v>
      </c>
      <c r="F51" s="6" t="s">
        <v>58</v>
      </c>
      <c r="G51" s="7">
        <v>20112004</v>
      </c>
      <c r="H51" s="10">
        <v>80</v>
      </c>
      <c r="I51" s="8">
        <f t="shared" si="0"/>
        <v>32</v>
      </c>
      <c r="J51" s="8">
        <v>83.4</v>
      </c>
      <c r="K51" s="8">
        <v>82.33</v>
      </c>
      <c r="L51" s="8">
        <f t="shared" si="1"/>
        <v>83.07900000000001</v>
      </c>
      <c r="M51" s="8">
        <f t="shared" si="2"/>
        <v>49.8474</v>
      </c>
      <c r="N51" s="8">
        <f t="shared" si="3"/>
        <v>81.8474</v>
      </c>
      <c r="O51" s="6">
        <v>1</v>
      </c>
      <c r="P51" s="6" t="s">
        <v>86</v>
      </c>
    </row>
    <row r="52" spans="1:16" ht="29.25" customHeight="1">
      <c r="A52" s="12"/>
      <c r="B52" s="12"/>
      <c r="C52" s="12"/>
      <c r="D52" s="12"/>
      <c r="E52" s="12"/>
      <c r="F52" s="6" t="s">
        <v>59</v>
      </c>
      <c r="G52" s="7">
        <v>20112001</v>
      </c>
      <c r="H52" s="10">
        <v>71</v>
      </c>
      <c r="I52" s="8">
        <f t="shared" si="0"/>
        <v>28.400000000000002</v>
      </c>
      <c r="J52" s="8">
        <v>81.8</v>
      </c>
      <c r="K52" s="8">
        <v>75.22</v>
      </c>
      <c r="L52" s="8">
        <f t="shared" si="1"/>
        <v>79.826</v>
      </c>
      <c r="M52" s="8">
        <f t="shared" si="2"/>
        <v>47.895599999999995</v>
      </c>
      <c r="N52" s="8">
        <f t="shared" si="3"/>
        <v>76.2956</v>
      </c>
      <c r="O52" s="6">
        <v>2</v>
      </c>
      <c r="P52" s="6"/>
    </row>
    <row r="53" spans="1:16" ht="29.25" customHeight="1">
      <c r="A53" s="13"/>
      <c r="B53" s="13"/>
      <c r="C53" s="13"/>
      <c r="D53" s="13"/>
      <c r="E53" s="13"/>
      <c r="F53" s="6" t="s">
        <v>76</v>
      </c>
      <c r="G53" s="7">
        <v>20112005</v>
      </c>
      <c r="H53" s="10">
        <v>71</v>
      </c>
      <c r="I53" s="8">
        <f t="shared" si="0"/>
        <v>28.400000000000002</v>
      </c>
      <c r="J53" s="8">
        <v>74.8</v>
      </c>
      <c r="K53" s="8">
        <v>72.11</v>
      </c>
      <c r="L53" s="8">
        <f t="shared" si="1"/>
        <v>73.993</v>
      </c>
      <c r="M53" s="8">
        <f t="shared" si="2"/>
        <v>44.395799999999994</v>
      </c>
      <c r="N53" s="8">
        <f t="shared" si="3"/>
        <v>72.7958</v>
      </c>
      <c r="O53" s="6">
        <v>3</v>
      </c>
      <c r="P53" s="6"/>
    </row>
    <row r="54" spans="1:16" ht="29.25" customHeight="1">
      <c r="A54" s="11" t="s">
        <v>51</v>
      </c>
      <c r="B54" s="11" t="s">
        <v>57</v>
      </c>
      <c r="C54" s="11" t="s">
        <v>53</v>
      </c>
      <c r="D54" s="11">
        <v>201121</v>
      </c>
      <c r="E54" s="11">
        <v>2</v>
      </c>
      <c r="F54" s="6" t="s">
        <v>62</v>
      </c>
      <c r="G54" s="7">
        <v>20112112</v>
      </c>
      <c r="H54" s="10">
        <v>66</v>
      </c>
      <c r="I54" s="8">
        <f>H54*40%</f>
        <v>26.400000000000002</v>
      </c>
      <c r="J54" s="8">
        <v>84.2</v>
      </c>
      <c r="K54" s="8">
        <v>76.56</v>
      </c>
      <c r="L54" s="8">
        <f>J54*70%+K54*30%</f>
        <v>81.908</v>
      </c>
      <c r="M54" s="8">
        <f>L54*60%</f>
        <v>49.1448</v>
      </c>
      <c r="N54" s="8">
        <f>I54+M54</f>
        <v>75.5448</v>
      </c>
      <c r="O54" s="6">
        <v>1</v>
      </c>
      <c r="P54" s="6" t="s">
        <v>86</v>
      </c>
    </row>
    <row r="55" spans="1:16" ht="29.25" customHeight="1">
      <c r="A55" s="12"/>
      <c r="B55" s="12"/>
      <c r="C55" s="12"/>
      <c r="D55" s="12"/>
      <c r="E55" s="12"/>
      <c r="F55" s="6" t="s">
        <v>78</v>
      </c>
      <c r="G55" s="7">
        <v>20112118</v>
      </c>
      <c r="H55" s="10">
        <v>54</v>
      </c>
      <c r="I55" s="8">
        <f>H55*40%</f>
        <v>21.6</v>
      </c>
      <c r="J55" s="8">
        <v>92.2</v>
      </c>
      <c r="K55" s="8">
        <v>81.11</v>
      </c>
      <c r="L55" s="8">
        <f>J55*70%+K55*30%</f>
        <v>88.87299999999999</v>
      </c>
      <c r="M55" s="8">
        <f>L55*60%</f>
        <v>53.32379999999999</v>
      </c>
      <c r="N55" s="8">
        <f>I55+M55</f>
        <v>74.9238</v>
      </c>
      <c r="O55" s="6">
        <v>2</v>
      </c>
      <c r="P55" s="6" t="s">
        <v>86</v>
      </c>
    </row>
    <row r="56" spans="1:16" ht="29.25" customHeight="1">
      <c r="A56" s="12"/>
      <c r="B56" s="12"/>
      <c r="C56" s="12"/>
      <c r="D56" s="12"/>
      <c r="E56" s="12"/>
      <c r="F56" s="6" t="s">
        <v>77</v>
      </c>
      <c r="G56" s="7">
        <v>20112104</v>
      </c>
      <c r="H56" s="10">
        <v>61</v>
      </c>
      <c r="I56" s="8">
        <f>H56*40%</f>
        <v>24.400000000000002</v>
      </c>
      <c r="J56" s="8">
        <v>78</v>
      </c>
      <c r="K56" s="8">
        <v>83.67</v>
      </c>
      <c r="L56" s="8">
        <f>J56*70%+K56*30%</f>
        <v>79.701</v>
      </c>
      <c r="M56" s="8">
        <f>L56*60%</f>
        <v>47.82059999999999</v>
      </c>
      <c r="N56" s="8">
        <f>I56+M56</f>
        <v>72.22059999999999</v>
      </c>
      <c r="O56" s="6">
        <v>3</v>
      </c>
      <c r="P56" s="6"/>
    </row>
    <row r="57" spans="1:16" ht="29.25" customHeight="1">
      <c r="A57" s="12"/>
      <c r="B57" s="12"/>
      <c r="C57" s="12"/>
      <c r="D57" s="12"/>
      <c r="E57" s="12"/>
      <c r="F57" s="6" t="s">
        <v>60</v>
      </c>
      <c r="G57" s="7">
        <v>20112107</v>
      </c>
      <c r="H57" s="10">
        <v>77</v>
      </c>
      <c r="I57" s="8">
        <f t="shared" si="0"/>
        <v>30.8</v>
      </c>
      <c r="J57" s="8">
        <v>62</v>
      </c>
      <c r="K57" s="8" t="s">
        <v>66</v>
      </c>
      <c r="L57" s="8"/>
      <c r="M57" s="8"/>
      <c r="N57" s="8"/>
      <c r="O57" s="6"/>
      <c r="P57" s="6"/>
    </row>
    <row r="58" spans="1:16" ht="29.25" customHeight="1">
      <c r="A58" s="12"/>
      <c r="B58" s="12"/>
      <c r="C58" s="12"/>
      <c r="D58" s="12"/>
      <c r="E58" s="12"/>
      <c r="F58" s="6" t="s">
        <v>61</v>
      </c>
      <c r="G58" s="7">
        <v>20112105</v>
      </c>
      <c r="H58" s="10">
        <v>69</v>
      </c>
      <c r="I58" s="8">
        <f t="shared" si="0"/>
        <v>27.6</v>
      </c>
      <c r="J58" s="8">
        <v>70.8</v>
      </c>
      <c r="K58" s="8" t="s">
        <v>66</v>
      </c>
      <c r="L58" s="8"/>
      <c r="M58" s="8"/>
      <c r="N58" s="8"/>
      <c r="O58" s="6"/>
      <c r="P58" s="6"/>
    </row>
    <row r="59" spans="1:16" ht="29.25" customHeight="1">
      <c r="A59" s="13"/>
      <c r="B59" s="13"/>
      <c r="C59" s="13"/>
      <c r="D59" s="13"/>
      <c r="E59" s="13"/>
      <c r="F59" s="6" t="s">
        <v>63</v>
      </c>
      <c r="G59" s="7">
        <v>20112108</v>
      </c>
      <c r="H59" s="10">
        <v>54</v>
      </c>
      <c r="I59" s="8">
        <f t="shared" si="0"/>
        <v>21.6</v>
      </c>
      <c r="J59" s="8" t="s">
        <v>66</v>
      </c>
      <c r="K59" s="8" t="s">
        <v>66</v>
      </c>
      <c r="L59" s="8"/>
      <c r="M59" s="8"/>
      <c r="N59" s="8"/>
      <c r="O59" s="6"/>
      <c r="P59" s="6"/>
    </row>
  </sheetData>
  <autoFilter ref="A4:P59"/>
  <mergeCells count="73">
    <mergeCell ref="A1:P1"/>
    <mergeCell ref="A2:P2"/>
    <mergeCell ref="A3:P3"/>
    <mergeCell ref="A5:A8"/>
    <mergeCell ref="B5:B8"/>
    <mergeCell ref="C5:C8"/>
    <mergeCell ref="D5:D8"/>
    <mergeCell ref="E5:E8"/>
    <mergeCell ref="A10:A11"/>
    <mergeCell ref="B10:B11"/>
    <mergeCell ref="C10:C11"/>
    <mergeCell ref="D10:D11"/>
    <mergeCell ref="C15:C17"/>
    <mergeCell ref="D15:D17"/>
    <mergeCell ref="A12:A14"/>
    <mergeCell ref="B12:B14"/>
    <mergeCell ref="C12:C14"/>
    <mergeCell ref="D12:D14"/>
    <mergeCell ref="E10:E11"/>
    <mergeCell ref="E12:E14"/>
    <mergeCell ref="E15:E17"/>
    <mergeCell ref="A18:A20"/>
    <mergeCell ref="B18:B20"/>
    <mergeCell ref="C18:C20"/>
    <mergeCell ref="D18:D20"/>
    <mergeCell ref="E18:E20"/>
    <mergeCell ref="A15:A17"/>
    <mergeCell ref="B15:B17"/>
    <mergeCell ref="E21:E26"/>
    <mergeCell ref="A27:A29"/>
    <mergeCell ref="B27:B29"/>
    <mergeCell ref="C27:C29"/>
    <mergeCell ref="D27:D29"/>
    <mergeCell ref="E27:E29"/>
    <mergeCell ref="A21:A26"/>
    <mergeCell ref="B21:B26"/>
    <mergeCell ref="C21:C26"/>
    <mergeCell ref="D21:D26"/>
    <mergeCell ref="E30:E32"/>
    <mergeCell ref="A33:A34"/>
    <mergeCell ref="B33:B34"/>
    <mergeCell ref="C33:C34"/>
    <mergeCell ref="D33:D34"/>
    <mergeCell ref="E33:E34"/>
    <mergeCell ref="A30:A32"/>
    <mergeCell ref="B30:B32"/>
    <mergeCell ref="C30:C32"/>
    <mergeCell ref="D30:D32"/>
    <mergeCell ref="E35:E43"/>
    <mergeCell ref="A44:A46"/>
    <mergeCell ref="B44:B46"/>
    <mergeCell ref="C44:C46"/>
    <mergeCell ref="D44:D46"/>
    <mergeCell ref="E44:E46"/>
    <mergeCell ref="A35:A43"/>
    <mergeCell ref="B35:B43"/>
    <mergeCell ref="C35:C43"/>
    <mergeCell ref="D35:D43"/>
    <mergeCell ref="E47:E49"/>
    <mergeCell ref="A51:A53"/>
    <mergeCell ref="B51:B53"/>
    <mergeCell ref="C51:C53"/>
    <mergeCell ref="D51:D53"/>
    <mergeCell ref="E51:E53"/>
    <mergeCell ref="A47:A49"/>
    <mergeCell ref="B47:B49"/>
    <mergeCell ref="C47:C49"/>
    <mergeCell ref="D47:D49"/>
    <mergeCell ref="E54:E59"/>
    <mergeCell ref="A54:A59"/>
    <mergeCell ref="B54:B59"/>
    <mergeCell ref="C54:C59"/>
    <mergeCell ref="D54:D59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郭莉</dc:creator>
  <cp:keywords/>
  <dc:description/>
  <cp:lastModifiedBy>郭莉</cp:lastModifiedBy>
  <cp:lastPrinted>2011-12-09T09:51:41Z</cp:lastPrinted>
  <dcterms:created xsi:type="dcterms:W3CDTF">2008-09-02T02:30:58Z</dcterms:created>
  <dcterms:modified xsi:type="dcterms:W3CDTF">2011-12-09T09:51:42Z</dcterms:modified>
  <cp:category/>
  <cp:version/>
  <cp:contentType/>
  <cp:contentStatus/>
</cp:coreProperties>
</file>