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体检政审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odule.Prix_SMC">[0]!Module.Prix_SMC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r_toolbox">'[32]Toolbox'!$A$3:$I$80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汇率">#REF!</definedName>
    <definedName name="전">#REF!</definedName>
    <definedName name="주택사업본부">#REF!</definedName>
    <definedName name="科目编码">'[13]编码'!$A$2:$A$145</definedName>
    <definedName name="철구사업본부">#REF!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行政管理部门编制数">'[10]行政编制'!$E$4:$E$184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</definedNames>
  <calcPr fullCalcOnLoad="1"/>
</workbook>
</file>

<file path=xl/sharedStrings.xml><?xml version="1.0" encoding="utf-8"?>
<sst xmlns="http://schemas.openxmlformats.org/spreadsheetml/2006/main" count="77" uniqueCount="72">
  <si>
    <t>序号</t>
  </si>
  <si>
    <t>姓名</t>
  </si>
  <si>
    <t>报考职位</t>
  </si>
  <si>
    <t>黄林珠</t>
  </si>
  <si>
    <t>张洁</t>
  </si>
  <si>
    <t>徐彦波</t>
  </si>
  <si>
    <t>莫泽坤</t>
  </si>
  <si>
    <t>李维</t>
  </si>
  <si>
    <t>童晓娴</t>
  </si>
  <si>
    <t>李甲二</t>
  </si>
  <si>
    <t>范冬燕</t>
  </si>
  <si>
    <t>胡丽莉</t>
  </si>
  <si>
    <t>陈艳</t>
  </si>
  <si>
    <t>曾林香</t>
  </si>
  <si>
    <t>熊晓东</t>
  </si>
  <si>
    <t>玉罕老</t>
  </si>
  <si>
    <t>高春云</t>
  </si>
  <si>
    <t>胡冰清</t>
  </si>
  <si>
    <t>罗亚萍</t>
  </si>
  <si>
    <t>杜梦樵</t>
  </si>
  <si>
    <t>初中英语</t>
  </si>
  <si>
    <t>初中政治</t>
  </si>
  <si>
    <t>临床医生（象明卫生院）</t>
  </si>
  <si>
    <t>功能科（易武卫生院）</t>
  </si>
  <si>
    <t>临床医生（勐满卫生院）</t>
  </si>
  <si>
    <t>临床医生（县医院）</t>
  </si>
  <si>
    <t>疾病预防（县疾控中心）</t>
  </si>
  <si>
    <t>水利水电工程建设</t>
  </si>
  <si>
    <t>勐腊县事业单位公开招考体检政审人员花名册</t>
  </si>
  <si>
    <t>专业笔试成绩</t>
  </si>
  <si>
    <t>专业笔试成绩×30%</t>
  </si>
  <si>
    <t>专业实际操作（10分）</t>
  </si>
  <si>
    <t>专业考试成绩×40%</t>
  </si>
  <si>
    <t>公共科目卷面成绩</t>
  </si>
  <si>
    <t>公共科目成绩×60%</t>
  </si>
  <si>
    <t>总成绩</t>
  </si>
  <si>
    <t>李华琼</t>
  </si>
  <si>
    <t>初中英语</t>
  </si>
  <si>
    <t>刘甜甜</t>
  </si>
  <si>
    <t>初中英语</t>
  </si>
  <si>
    <t>周燕</t>
  </si>
  <si>
    <t>初中语文</t>
  </si>
  <si>
    <t>饶珊珊</t>
  </si>
  <si>
    <t>初中语文</t>
  </si>
  <si>
    <t>黄顺宏</t>
  </si>
  <si>
    <t>初中数学</t>
  </si>
  <si>
    <t>初中数学</t>
  </si>
  <si>
    <t>廖然琼</t>
  </si>
  <si>
    <t>张文丽</t>
  </si>
  <si>
    <t>初中化学</t>
  </si>
  <si>
    <t>李玉娟</t>
  </si>
  <si>
    <t>初中政治</t>
  </si>
  <si>
    <t>刘晓梅</t>
  </si>
  <si>
    <t>初中信息技术</t>
  </si>
  <si>
    <t>幼儿教育</t>
  </si>
  <si>
    <t>明 灯</t>
  </si>
  <si>
    <t>医学监护（瑶区计生所）</t>
  </si>
  <si>
    <t>龙云芳</t>
  </si>
  <si>
    <t>护理（易武卫生院）</t>
  </si>
  <si>
    <t>冯永萍</t>
  </si>
  <si>
    <t>会计（瑶区卫生院）</t>
  </si>
  <si>
    <t>郑丽星</t>
  </si>
  <si>
    <t>临床医生（勐伴卫生院）</t>
  </si>
  <si>
    <t>梅  清</t>
  </si>
  <si>
    <t>检验（县医院）</t>
  </si>
  <si>
    <t>王法哲</t>
  </si>
  <si>
    <t>临床医生（县医院）</t>
  </si>
  <si>
    <t>马子英</t>
  </si>
  <si>
    <t>水利水电</t>
  </si>
  <si>
    <t>播音员</t>
  </si>
  <si>
    <t>审计（计算机）</t>
  </si>
  <si>
    <t>审计（经济管理）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</si>
</sst>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yyyy/m/d;@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\-mm\-dd"/>
    <numFmt numFmtId="201" formatCode="0.00_ ;[Red]\-0.00\ "/>
    <numFmt numFmtId="202" formatCode="mmm/yyyy"/>
    <numFmt numFmtId="203" formatCode="[$-804]yyyy&quot;年&quot;m&quot;月&quot;d&quot;日&quot;\ dddd"/>
    <numFmt numFmtId="204" formatCode="0_ ;[Red]\-0\ "/>
    <numFmt numFmtId="205" formatCode="_ * #,##0_ ;_ * \-#,##0_ ;_ * &quot;-&quot;??_ ;_ @_ "/>
    <numFmt numFmtId="206" formatCode="0_);\(0\)"/>
    <numFmt numFmtId="207" formatCode="#,##0.00_ "/>
    <numFmt numFmtId="208" formatCode="#,##0;\-#,##0;&quot;-&quot;"/>
    <numFmt numFmtId="209" formatCode="#,##0;\(#,##0\)"/>
    <numFmt numFmtId="210" formatCode="_-&quot;$&quot;* #,##0_-;\-&quot;$&quot;* #,##0_-;_-&quot;$&quot;* &quot;-&quot;_-;_-@_-"/>
    <numFmt numFmtId="211" formatCode="\$#,##0.00;\(\$#,##0.00\)"/>
    <numFmt numFmtId="212" formatCode="\$#,##0;\(\$#,##0\)"/>
    <numFmt numFmtId="213" formatCode="_-* #,##0_$_-;\-* #,##0_$_-;_-* &quot;-&quot;_$_-;_-@_-"/>
    <numFmt numFmtId="214" formatCode="_-* #,##0.00_$_-;\-* #,##0.00_$_-;_-* &quot;-&quot;??_$_-;_-@_-"/>
    <numFmt numFmtId="215" formatCode="_-* #,##0&quot;$&quot;_-;\-* #,##0&quot;$&quot;_-;_-* &quot;-&quot;&quot;$&quot;_-;_-@_-"/>
    <numFmt numFmtId="216" formatCode="_-* #,##0.00&quot;$&quot;_-;\-* #,##0.00&quot;$&quot;_-;_-* &quot;-&quot;??&quot;$&quot;_-;_-@_-"/>
    <numFmt numFmtId="217" formatCode="0.0"/>
    <numFmt numFmtId="218" formatCode="yy\.mm\.dd"/>
    <numFmt numFmtId="219" formatCode="#,##0.0_);\(#,##0.0\)"/>
    <numFmt numFmtId="220" formatCode="&quot;$&quot;\ #,##0_-;[Red]&quot;$&quot;\ #,##0\-"/>
    <numFmt numFmtId="221" formatCode="&quot;$&quot;\ #,##0.00_-;[Red]&quot;$&quot;\ #,##0.00\-"/>
    <numFmt numFmtId="222" formatCode="_-&quot;$&quot;\ * #,##0_-;_-&quot;$&quot;\ * #,##0\-;_-&quot;$&quot;\ * &quot;-&quot;_-;_-@_-"/>
    <numFmt numFmtId="223" formatCode="_-&quot;$&quot;\ * #,##0.00_-;_-&quot;$&quot;\ * #,##0.00\-;_-&quot;$&quot;\ * &quot;-&quot;??_-;_-@_-"/>
    <numFmt numFmtId="224" formatCode="0.00_);\(0.00\)"/>
    <numFmt numFmtId="225" formatCode="0.000_ "/>
    <numFmt numFmtId="226" formatCode="0.00;[Red]0.00"/>
    <numFmt numFmtId="227" formatCode="yyyy/mm/dd"/>
  </numFmts>
  <fonts count="9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楷体_GB2312"/>
      <family val="3"/>
    </font>
    <font>
      <b/>
      <sz val="13"/>
      <color indexed="56"/>
      <name val="Tahoma"/>
      <family val="2"/>
    </font>
    <font>
      <b/>
      <sz val="13"/>
      <color indexed="56"/>
      <name val="楷体_GB2312"/>
      <family val="3"/>
    </font>
    <font>
      <b/>
      <sz val="11"/>
      <color indexed="56"/>
      <name val="Tahoma"/>
      <family val="2"/>
    </font>
    <font>
      <b/>
      <sz val="11"/>
      <color indexed="56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name val="楷体"/>
      <family val="0"/>
    </font>
    <font>
      <sz val="11"/>
      <color indexed="20"/>
      <name val="Tahoma"/>
      <family val="2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Tahoma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2"/>
      <color indexed="8"/>
      <name val="楷体_GB2312"/>
      <family val="3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2"/>
      <color indexed="52"/>
      <name val="楷体_GB2312"/>
      <family val="3"/>
    </font>
    <font>
      <b/>
      <sz val="11"/>
      <color indexed="9"/>
      <name val="Tahoma"/>
      <family val="2"/>
    </font>
    <font>
      <b/>
      <sz val="12"/>
      <color indexed="9"/>
      <name val="楷体_GB2312"/>
      <family val="3"/>
    </font>
    <font>
      <i/>
      <sz val="11"/>
      <color indexed="23"/>
      <name val="Tahoma"/>
      <family val="2"/>
    </font>
    <font>
      <i/>
      <sz val="12"/>
      <color indexed="23"/>
      <name val="楷体_GB2312"/>
      <family val="3"/>
    </font>
    <font>
      <sz val="11"/>
      <color indexed="10"/>
      <name val="Tahoma"/>
      <family val="2"/>
    </font>
    <font>
      <sz val="12"/>
      <color indexed="10"/>
      <name val="楷体_GB2312"/>
      <family val="3"/>
    </font>
    <font>
      <sz val="11"/>
      <color indexed="52"/>
      <name val="Tahoma"/>
      <family val="2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sz val="12"/>
      <color indexed="60"/>
      <name val="楷体_GB2312"/>
      <family val="3"/>
    </font>
    <font>
      <b/>
      <sz val="11"/>
      <color indexed="63"/>
      <name val="Tahoma"/>
      <family val="2"/>
    </font>
    <font>
      <b/>
      <sz val="12"/>
      <color indexed="63"/>
      <name val="楷体_GB2312"/>
      <family val="3"/>
    </font>
    <font>
      <sz val="11"/>
      <color indexed="62"/>
      <name val="Tahoma"/>
      <family val="2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7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9" fontId="6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 locked="0"/>
    </xf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3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0" fillId="2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3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4" borderId="0" applyNumberFormat="0" applyBorder="0" applyAlignment="0" applyProtection="0"/>
    <xf numFmtId="0" fontId="13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208" fontId="17" fillId="0" borderId="0" applyFill="0" applyBorder="0" applyAlignment="0">
      <protection/>
    </xf>
    <xf numFmtId="0" fontId="18" fillId="32" borderId="1" applyNumberFormat="0" applyAlignment="0" applyProtection="0"/>
    <xf numFmtId="0" fontId="19" fillId="33" borderId="2" applyNumberFormat="0" applyAlignment="0" applyProtection="0"/>
    <xf numFmtId="41" fontId="6" fillId="0" borderId="0" applyFont="0" applyFill="0" applyBorder="0" applyAlignment="0" applyProtection="0"/>
    <xf numFmtId="209" fontId="21" fillId="0" borderId="0">
      <alignment/>
      <protection/>
    </xf>
    <xf numFmtId="18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11" fontId="21" fillId="0" borderId="0">
      <alignment/>
      <protection/>
    </xf>
    <xf numFmtId="0" fontId="22" fillId="0" borderId="0" applyProtection="0">
      <alignment/>
    </xf>
    <xf numFmtId="212" fontId="21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4" borderId="0" applyNumberFormat="0" applyBorder="0" applyAlignment="0" applyProtection="0"/>
    <xf numFmtId="38" fontId="25" fillId="32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7" borderId="1" applyNumberFormat="0" applyAlignment="0" applyProtection="0"/>
    <xf numFmtId="10" fontId="25" fillId="34" borderId="8" applyNumberFormat="0" applyBorder="0" applyAlignment="0" applyProtection="0"/>
    <xf numFmtId="219" fontId="32" fillId="35" borderId="0">
      <alignment/>
      <protection/>
    </xf>
    <xf numFmtId="0" fontId="33" fillId="0" borderId="9" applyNumberFormat="0" applyFill="0" applyAlignment="0" applyProtection="0"/>
    <xf numFmtId="219" fontId="34" fillId="36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36" fillId="37" borderId="0" applyNumberFormat="0" applyBorder="0" applyAlignment="0" applyProtection="0"/>
    <xf numFmtId="0" fontId="21" fillId="0" borderId="0">
      <alignment/>
      <protection/>
    </xf>
    <xf numFmtId="37" fontId="37" fillId="0" borderId="0">
      <alignment/>
      <protection/>
    </xf>
    <xf numFmtId="0" fontId="32" fillId="0" borderId="0">
      <alignment/>
      <protection/>
    </xf>
    <xf numFmtId="22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34" borderId="10" applyNumberFormat="0" applyFont="0" applyAlignment="0" applyProtection="0"/>
    <xf numFmtId="0" fontId="38" fillId="32" borderId="11" applyNumberFormat="0" applyAlignment="0" applyProtection="0"/>
    <xf numFmtId="14" fontId="15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6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0" fillId="0" borderId="12">
      <alignment horizontal="center"/>
      <protection/>
    </xf>
    <xf numFmtId="3" fontId="35" fillId="0" borderId="0" applyFont="0" applyFill="0" applyBorder="0" applyAlignment="0" applyProtection="0"/>
    <xf numFmtId="0" fontId="35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0" fillId="39" borderId="13">
      <alignment/>
      <protection locked="0"/>
    </xf>
    <xf numFmtId="0" fontId="41" fillId="0" borderId="0">
      <alignment/>
      <protection/>
    </xf>
    <xf numFmtId="0" fontId="40" fillId="39" borderId="13">
      <alignment/>
      <protection locked="0"/>
    </xf>
    <xf numFmtId="0" fontId="40" fillId="39" borderId="13">
      <alignment/>
      <protection locked="0"/>
    </xf>
    <xf numFmtId="0" fontId="42" fillId="0" borderId="0" applyNumberFormat="0" applyFill="0" applyBorder="0" applyAlignment="0" applyProtection="0"/>
    <xf numFmtId="0" fontId="22" fillId="0" borderId="14" applyProtection="0">
      <alignment/>
    </xf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27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28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7" applyNumberFormat="0" applyFill="0" applyAlignment="0" applyProtection="0"/>
    <xf numFmtId="0" fontId="29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7" fillId="40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16" fillId="3" borderId="0" applyNumberFormat="0" applyBorder="0" applyAlignment="0" applyProtection="0"/>
    <xf numFmtId="0" fontId="57" fillId="40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5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7" fillId="40" borderId="0" applyNumberFormat="0" applyBorder="0" applyAlignment="0" applyProtection="0"/>
    <xf numFmtId="0" fontId="16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5" borderId="0" applyNumberFormat="0" applyBorder="0" applyAlignment="0" applyProtection="0"/>
    <xf numFmtId="0" fontId="54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3" fillId="25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24" fillId="4" borderId="0" applyNumberFormat="0" applyBorder="0" applyAlignment="0" applyProtection="0"/>
    <xf numFmtId="0" fontId="63" fillId="25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63" fillId="25" borderId="0" applyNumberFormat="0" applyBorder="0" applyAlignment="0" applyProtection="0"/>
    <xf numFmtId="0" fontId="24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1" applyNumberFormat="0" applyAlignment="0" applyProtection="0"/>
    <xf numFmtId="0" fontId="70" fillId="32" borderId="1" applyNumberFormat="0" applyAlignment="0" applyProtection="0"/>
    <xf numFmtId="0" fontId="18" fillId="32" borderId="1" applyNumberFormat="0" applyAlignment="0" applyProtection="0"/>
    <xf numFmtId="0" fontId="71" fillId="33" borderId="2" applyNumberFormat="0" applyAlignment="0" applyProtection="0"/>
    <xf numFmtId="0" fontId="72" fillId="33" borderId="2" applyNumberFormat="0" applyAlignment="0" applyProtection="0"/>
    <xf numFmtId="0" fontId="19" fillId="33" borderId="2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6" applyNumberFormat="0" applyFill="0" applyProtection="0">
      <alignment horizontal="left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33" fillId="0" borderId="9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alignment/>
      <protection/>
    </xf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0" borderId="0">
      <alignment/>
      <protection/>
    </xf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31" borderId="0" applyNumberFormat="0" applyBorder="0" applyAlignment="0" applyProtection="0"/>
    <xf numFmtId="218" fontId="6" fillId="0" borderId="16" applyFill="0" applyProtection="0">
      <alignment horizontal="right"/>
    </xf>
    <xf numFmtId="0" fontId="6" fillId="0" borderId="15" applyNumberFormat="0" applyFill="0" applyProtection="0">
      <alignment horizontal="left"/>
    </xf>
    <xf numFmtId="0" fontId="82" fillId="37" borderId="0" applyNumberFormat="0" applyBorder="0" applyAlignment="0" applyProtection="0"/>
    <xf numFmtId="0" fontId="83" fillId="37" borderId="0" applyNumberFormat="0" applyBorder="0" applyAlignment="0" applyProtection="0"/>
    <xf numFmtId="0" fontId="36" fillId="37" borderId="0" applyNumberFormat="0" applyBorder="0" applyAlignment="0" applyProtection="0"/>
    <xf numFmtId="0" fontId="84" fillId="32" borderId="11" applyNumberFormat="0" applyAlignment="0" applyProtection="0"/>
    <xf numFmtId="0" fontId="85" fillId="32" borderId="11" applyNumberFormat="0" applyAlignment="0" applyProtection="0"/>
    <xf numFmtId="0" fontId="38" fillId="32" borderId="11" applyNumberFormat="0" applyAlignment="0" applyProtection="0"/>
    <xf numFmtId="0" fontId="86" fillId="7" borderId="1" applyNumberFormat="0" applyAlignment="0" applyProtection="0"/>
    <xf numFmtId="0" fontId="87" fillId="7" borderId="1" applyNumberFormat="0" applyAlignment="0" applyProtection="0"/>
    <xf numFmtId="0" fontId="31" fillId="7" borderId="1" applyNumberFormat="0" applyAlignment="0" applyProtection="0"/>
    <xf numFmtId="1" fontId="6" fillId="0" borderId="16" applyFill="0" applyProtection="0">
      <alignment horizontal="center"/>
    </xf>
    <xf numFmtId="1" fontId="88" fillId="0" borderId="8">
      <alignment vertical="center"/>
      <protection locked="0"/>
    </xf>
    <xf numFmtId="0" fontId="89" fillId="0" borderId="0">
      <alignment/>
      <protection/>
    </xf>
    <xf numFmtId="217" fontId="88" fillId="0" borderId="8">
      <alignment vertical="center"/>
      <protection locked="0"/>
    </xf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35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6" fillId="0" borderId="0" xfId="173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90" fillId="0" borderId="8" xfId="0" applyFont="1" applyBorder="1" applyAlignment="1">
      <alignment horizontal="center" vertical="center" wrapText="1"/>
    </xf>
    <xf numFmtId="0" fontId="90" fillId="0" borderId="8" xfId="0" applyFont="1" applyFill="1" applyBorder="1" applyAlignment="1">
      <alignment horizontal="center" vertical="center" wrapText="1"/>
    </xf>
    <xf numFmtId="49" fontId="90" fillId="0" borderId="8" xfId="0" applyNumberFormat="1" applyFont="1" applyBorder="1" applyAlignment="1">
      <alignment horizontal="center" vertical="center" wrapText="1"/>
    </xf>
    <xf numFmtId="0" fontId="9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86" fontId="0" fillId="0" borderId="8" xfId="0" applyNumberFormat="1" applyBorder="1" applyAlignment="1">
      <alignment horizontal="center" vertical="center" wrapText="1"/>
    </xf>
    <xf numFmtId="186" fontId="0" fillId="0" borderId="8" xfId="0" applyNumberForma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186" fontId="0" fillId="0" borderId="8" xfId="0" applyNumberFormat="1" applyFont="1" applyBorder="1" applyAlignment="1">
      <alignment horizontal="center" vertical="center" wrapText="1"/>
    </xf>
    <xf numFmtId="0" fontId="90" fillId="0" borderId="8" xfId="0" applyFont="1" applyBorder="1" applyAlignment="1">
      <alignment vertical="center" wrapText="1"/>
    </xf>
    <xf numFmtId="0" fontId="90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85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1_~4190974" xfId="34"/>
    <cellStyle name="20% - 强调文字颜色 2" xfId="35"/>
    <cellStyle name="20% - 强调文字颜色 2 2" xfId="36"/>
    <cellStyle name="20% - 强调文字颜色 2_~4190974" xfId="37"/>
    <cellStyle name="20% - 强调文字颜色 3" xfId="38"/>
    <cellStyle name="20% - 强调文字颜色 3 2" xfId="39"/>
    <cellStyle name="20% - 强调文字颜色 3_~4190974" xfId="40"/>
    <cellStyle name="20% - 强调文字颜色 4" xfId="41"/>
    <cellStyle name="20% - 强调文字颜色 4 2" xfId="42"/>
    <cellStyle name="20% - 强调文字颜色 4_~4190974" xfId="43"/>
    <cellStyle name="20% - 强调文字颜色 5" xfId="44"/>
    <cellStyle name="20% - 强调文字颜色 5 2" xfId="45"/>
    <cellStyle name="20% - 强调文字颜色 5_~4190974" xfId="46"/>
    <cellStyle name="20% - 强调文字颜色 6" xfId="47"/>
    <cellStyle name="20% - 强调文字颜色 6 2" xfId="48"/>
    <cellStyle name="20% - 强调文字颜色 6_~4190974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强调文字颜色 1" xfId="56"/>
    <cellStyle name="40% - 强调文字颜色 1 2" xfId="57"/>
    <cellStyle name="40% - 强调文字颜色 1_~4190974" xfId="58"/>
    <cellStyle name="40% - 强调文字颜色 2" xfId="59"/>
    <cellStyle name="40% - 强调文字颜色 2 2" xfId="60"/>
    <cellStyle name="40% - 强调文字颜色 2_~4190974" xfId="61"/>
    <cellStyle name="40% - 强调文字颜色 3" xfId="62"/>
    <cellStyle name="40% - 强调文字颜色 3 2" xfId="63"/>
    <cellStyle name="40% - 强调文字颜色 3_~4190974" xfId="64"/>
    <cellStyle name="40% - 强调文字颜色 4" xfId="65"/>
    <cellStyle name="40% - 强调文字颜色 4 2" xfId="66"/>
    <cellStyle name="40% - 强调文字颜色 4_~4190974" xfId="67"/>
    <cellStyle name="40% - 强调文字颜色 5" xfId="68"/>
    <cellStyle name="40% - 强调文字颜色 5 2" xfId="69"/>
    <cellStyle name="40% - 强调文字颜色 5_~4190974" xfId="70"/>
    <cellStyle name="40% - 强调文字颜色 6" xfId="71"/>
    <cellStyle name="40% - 强调文字颜色 6 2" xfId="72"/>
    <cellStyle name="40% - 强调文字颜色 6_~419097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强调文字颜色 1" xfId="80"/>
    <cellStyle name="60% - 强调文字颜色 1 2" xfId="81"/>
    <cellStyle name="60% - 强调文字颜色 1_Book1" xfId="82"/>
    <cellStyle name="60% - 强调文字颜色 2" xfId="83"/>
    <cellStyle name="60% - 强调文字颜色 2 2" xfId="84"/>
    <cellStyle name="60% - 强调文字颜色 2_Book1" xfId="85"/>
    <cellStyle name="60% - 强调文字颜色 3" xfId="86"/>
    <cellStyle name="60% - 强调文字颜色 3 2" xfId="87"/>
    <cellStyle name="60% - 强调文字颜色 3_Book1" xfId="88"/>
    <cellStyle name="60% - 强调文字颜色 4" xfId="89"/>
    <cellStyle name="60% - 强调文字颜色 4 2" xfId="90"/>
    <cellStyle name="60% - 强调文字颜色 4_Book1" xfId="91"/>
    <cellStyle name="60% - 强调文字颜色 5" xfId="92"/>
    <cellStyle name="60% - 强调文字颜色 5 2" xfId="93"/>
    <cellStyle name="60% - 强调文字颜色 5_Book1" xfId="94"/>
    <cellStyle name="60% - 强调文字颜色 6" xfId="95"/>
    <cellStyle name="60% - 强调文字颜色 6 2" xfId="96"/>
    <cellStyle name="60% - 强调文字颜色 6_Book1" xfId="97"/>
    <cellStyle name="6mal" xfId="98"/>
    <cellStyle name="Accent1" xfId="99"/>
    <cellStyle name="Accent1 - 20%" xfId="100"/>
    <cellStyle name="Accent1 - 40%" xfId="101"/>
    <cellStyle name="Accent1 - 60%" xfId="102"/>
    <cellStyle name="Accent1_公安安全支出补充表5.14" xfId="103"/>
    <cellStyle name="Accent2" xfId="104"/>
    <cellStyle name="Accent2 - 20%" xfId="105"/>
    <cellStyle name="Accent2 - 40%" xfId="106"/>
    <cellStyle name="Accent2 - 60%" xfId="107"/>
    <cellStyle name="Accent2_公安安全支出补充表5.14" xfId="108"/>
    <cellStyle name="Accent3" xfId="109"/>
    <cellStyle name="Accent3 - 20%" xfId="110"/>
    <cellStyle name="Accent3 - 40%" xfId="111"/>
    <cellStyle name="Accent3 - 60%" xfId="112"/>
    <cellStyle name="Accent3_公安安全支出补充表5.14" xfId="113"/>
    <cellStyle name="Accent4" xfId="114"/>
    <cellStyle name="Accent4 - 20%" xfId="115"/>
    <cellStyle name="Accent4 - 40%" xfId="116"/>
    <cellStyle name="Accent4 - 60%" xfId="117"/>
    <cellStyle name="Accent4_公安安全支出补充表5.14" xfId="118"/>
    <cellStyle name="Accent5" xfId="119"/>
    <cellStyle name="Accent5 - 20%" xfId="120"/>
    <cellStyle name="Accent5 - 40%" xfId="121"/>
    <cellStyle name="Accent5 - 60%" xfId="122"/>
    <cellStyle name="Accent5_公安安全支出补充表5.14" xfId="123"/>
    <cellStyle name="Accent6" xfId="124"/>
    <cellStyle name="Accent6 - 20%" xfId="125"/>
    <cellStyle name="Accent6 - 40%" xfId="126"/>
    <cellStyle name="Accent6 - 60%" xfId="127"/>
    <cellStyle name="Accent6_公安安全支出补充表5.14" xfId="128"/>
    <cellStyle name="args.style" xfId="129"/>
    <cellStyle name="Bad" xfId="130"/>
    <cellStyle name="Calc Currency (0)" xfId="131"/>
    <cellStyle name="Calculation" xfId="132"/>
    <cellStyle name="Check Cell" xfId="133"/>
    <cellStyle name="Comma [0]" xfId="134"/>
    <cellStyle name="comma zerodec" xfId="135"/>
    <cellStyle name="Comma_!!!GO" xfId="136"/>
    <cellStyle name="Currency [0]" xfId="137"/>
    <cellStyle name="Currency_!!!GO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rma,_laroux_4_营业在建 (2)_E21" xfId="170"/>
    <cellStyle name="Normal - Style1" xfId="171"/>
    <cellStyle name="Normal_!!!GO" xfId="172"/>
    <cellStyle name="Normal_Book1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owLevel_0" xfId="186"/>
    <cellStyle name="sstot" xfId="187"/>
    <cellStyle name="Standard_AREAS" xfId="188"/>
    <cellStyle name="t" xfId="189"/>
    <cellStyle name="t_HVAC Equipment (3)" xfId="190"/>
    <cellStyle name="Title" xfId="191"/>
    <cellStyle name="Total" xfId="192"/>
    <cellStyle name="Warning Text" xfId="193"/>
    <cellStyle name="Percent" xfId="194"/>
    <cellStyle name="百分比 2" xfId="195"/>
    <cellStyle name="百分比 3" xfId="196"/>
    <cellStyle name="百分比 4" xfId="197"/>
    <cellStyle name="捠壿 [0.00]_Region Orders (2)" xfId="198"/>
    <cellStyle name="捠壿_Region Orders (2)" xfId="199"/>
    <cellStyle name="编号" xfId="200"/>
    <cellStyle name="标题" xfId="201"/>
    <cellStyle name="标题 1" xfId="202"/>
    <cellStyle name="标题 1 2" xfId="203"/>
    <cellStyle name="标题 1_Book1" xfId="204"/>
    <cellStyle name="标题 2" xfId="205"/>
    <cellStyle name="标题 2 2" xfId="206"/>
    <cellStyle name="标题 2_Book1" xfId="207"/>
    <cellStyle name="标题 3" xfId="208"/>
    <cellStyle name="标题 3 2" xfId="209"/>
    <cellStyle name="标题 3_Book1" xfId="210"/>
    <cellStyle name="标题 4" xfId="211"/>
    <cellStyle name="标题 4 2" xfId="212"/>
    <cellStyle name="标题 4_Book1" xfId="213"/>
    <cellStyle name="标题 5" xfId="214"/>
    <cellStyle name="标题_~4190974" xfId="215"/>
    <cellStyle name="标题1" xfId="216"/>
    <cellStyle name="表标题" xfId="217"/>
    <cellStyle name="部门" xfId="218"/>
    <cellStyle name="差" xfId="219"/>
    <cellStyle name="差 2" xfId="220"/>
    <cellStyle name="差_~4190974" xfId="221"/>
    <cellStyle name="差_~5676413" xfId="222"/>
    <cellStyle name="差_00省级(打印)" xfId="223"/>
    <cellStyle name="差_00省级(定稿)" xfId="224"/>
    <cellStyle name="差_03昭通" xfId="225"/>
    <cellStyle name="差_0502通海县" xfId="226"/>
    <cellStyle name="差_05玉溪" xfId="227"/>
    <cellStyle name="差_0605石屏县" xfId="228"/>
    <cellStyle name="差_1003牟定县" xfId="229"/>
    <cellStyle name="差_1110洱源县" xfId="230"/>
    <cellStyle name="差_11大理" xfId="231"/>
    <cellStyle name="差_2、土地面积、人口、粮食产量基本情况" xfId="232"/>
    <cellStyle name="差_2006年分析表" xfId="233"/>
    <cellStyle name="差_2006年基础数据" xfId="234"/>
    <cellStyle name="差_2006年全省财力计算表（中央、决算）" xfId="235"/>
    <cellStyle name="差_2006年水利统计指标统计表" xfId="236"/>
    <cellStyle name="差_2006年在职人员情况" xfId="237"/>
    <cellStyle name="差_2007年检察院案件数" xfId="238"/>
    <cellStyle name="差_2007年可用财力" xfId="239"/>
    <cellStyle name="差_2007年人员分部门统计表" xfId="240"/>
    <cellStyle name="差_2007年政法部门业务指标" xfId="241"/>
    <cellStyle name="差_2008年县级公安保障标准落实奖励经费分配测算" xfId="242"/>
    <cellStyle name="差_2008云南省分县市中小学教职工统计表（教育厅提供）" xfId="243"/>
    <cellStyle name="差_2009年一般性转移支付标准工资" xfId="244"/>
    <cellStyle name="差_2009年一般性转移支付标准工资_~4190974" xfId="245"/>
    <cellStyle name="差_2009年一般性转移支付标准工资_~5676413" xfId="246"/>
    <cellStyle name="差_2009年一般性转移支付标准工资_不用软件计算9.1不考虑经费管理评价xl" xfId="247"/>
    <cellStyle name="差_2009年一般性转移支付标准工资_地方配套按人均增幅控制8.30xl" xfId="248"/>
    <cellStyle name="差_2009年一般性转移支付标准工资_地方配套按人均增幅控制8.30一般预算平均增幅、人均可用财力平均增幅两次控制、社会治安系数调整、案件数调整xl" xfId="249"/>
    <cellStyle name="差_2009年一般性转移支付标准工资_地方配套按人均增幅控制8.31（调整结案率后）xl" xfId="250"/>
    <cellStyle name="差_2009年一般性转移支付标准工资_奖励补助测算5.22测试" xfId="251"/>
    <cellStyle name="差_2009年一般性转移支付标准工资_奖励补助测算5.23新" xfId="252"/>
    <cellStyle name="差_2009年一般性转移支付标准工资_奖励补助测算5.24冯铸" xfId="253"/>
    <cellStyle name="差_2009年一般性转移支付标准工资_奖励补助测算7.23" xfId="254"/>
    <cellStyle name="差_2009年一般性转移支付标准工资_奖励补助测算7.25" xfId="255"/>
    <cellStyle name="差_2009年一般性转移支付标准工资_奖励补助测算7.25 (version 1) (version 1)" xfId="256"/>
    <cellStyle name="差_530623_2006年县级财政报表附表" xfId="257"/>
    <cellStyle name="差_530629_2006年县级财政报表附表" xfId="258"/>
    <cellStyle name="差_5334_2006年迪庆县级财政报表附表" xfId="259"/>
    <cellStyle name="差_Book1" xfId="260"/>
    <cellStyle name="差_Book1_1" xfId="261"/>
    <cellStyle name="差_Book2" xfId="262"/>
    <cellStyle name="差_M01-2(州市补助收入)" xfId="263"/>
    <cellStyle name="差_M03" xfId="264"/>
    <cellStyle name="差_不用软件计算9.1不考虑经费管理评价xl" xfId="265"/>
    <cellStyle name="差_财政供养人员" xfId="266"/>
    <cellStyle name="差_财政支出对上级的依赖程度" xfId="267"/>
    <cellStyle name="差_城建部门" xfId="268"/>
    <cellStyle name="差_地方配套按人均增幅控制8.30xl" xfId="269"/>
    <cellStyle name="差_地方配套按人均增幅控制8.30一般预算平均增幅、人均可用财力平均增幅两次控制、社会治安系数调整、案件数调整xl" xfId="270"/>
    <cellStyle name="差_地方配套按人均增幅控制8.31（调整结案率后）xl" xfId="271"/>
    <cellStyle name="差_第五部分(才淼、饶永宏）" xfId="272"/>
    <cellStyle name="差_第一部分：综合全" xfId="273"/>
    <cellStyle name="差_高中教师人数（教育厅1.6日提供）" xfId="274"/>
    <cellStyle name="差_汇总" xfId="275"/>
    <cellStyle name="差_汇总-县级财政报表附表" xfId="276"/>
    <cellStyle name="差_基础数据分析" xfId="277"/>
    <cellStyle name="差_检验表" xfId="278"/>
    <cellStyle name="差_检验表（调整后）" xfId="279"/>
    <cellStyle name="差_奖励补助测算5.22测试" xfId="280"/>
    <cellStyle name="差_奖励补助测算5.23新" xfId="281"/>
    <cellStyle name="差_奖励补助测算5.24冯铸" xfId="282"/>
    <cellStyle name="差_奖励补助测算7.23" xfId="283"/>
    <cellStyle name="差_奖励补助测算7.25" xfId="284"/>
    <cellStyle name="差_奖励补助测算7.25 (version 1) (version 1)" xfId="285"/>
    <cellStyle name="差_教师绩效工资测算表（离退休按各地上报数测算）2009年1月1日" xfId="286"/>
    <cellStyle name="差_教育厅提供义务教育及高中教师人数（2009年1月6日）" xfId="287"/>
    <cellStyle name="差_历年教师人数" xfId="288"/>
    <cellStyle name="差_丽江汇总" xfId="289"/>
    <cellStyle name="差_三季度－表二" xfId="290"/>
    <cellStyle name="差_卫生部门" xfId="291"/>
    <cellStyle name="差_文体广播部门" xfId="292"/>
    <cellStyle name="差_下半年禁毒办案经费分配2544.3万元" xfId="293"/>
    <cellStyle name="差_下半年禁吸戒毒经费1000万元" xfId="294"/>
    <cellStyle name="差_县级公安机关公用经费标准奖励测算方案（定稿）" xfId="295"/>
    <cellStyle name="差_县级基础数据" xfId="296"/>
    <cellStyle name="差_业务工作量指标" xfId="297"/>
    <cellStyle name="差_义务教育阶段教职工人数（教育厅提供最终）" xfId="298"/>
    <cellStyle name="差_云南农村义务教育统计表" xfId="299"/>
    <cellStyle name="差_云南省2008年中小学教师人数统计表" xfId="300"/>
    <cellStyle name="差_云南省2008年中小学教职工情况（教育厅提供20090101加工整理）" xfId="301"/>
    <cellStyle name="差_云南省2008年转移支付测算——州市本级考核部分及政策性测算" xfId="302"/>
    <cellStyle name="差_指标四" xfId="303"/>
    <cellStyle name="差_指标五" xfId="304"/>
    <cellStyle name="常规 2" xfId="305"/>
    <cellStyle name="常规 2 2" xfId="306"/>
    <cellStyle name="常规 2 2 2" xfId="307"/>
    <cellStyle name="常规 2 3" xfId="308"/>
    <cellStyle name="常规 2 4" xfId="309"/>
    <cellStyle name="常规 2 5" xfId="310"/>
    <cellStyle name="常规 2 6" xfId="311"/>
    <cellStyle name="常规 2 7" xfId="312"/>
    <cellStyle name="常规 2 8" xfId="313"/>
    <cellStyle name="常规 2_Book1" xfId="314"/>
    <cellStyle name="常规 3" xfId="315"/>
    <cellStyle name="常规 4" xfId="316"/>
    <cellStyle name="常规 5" xfId="317"/>
    <cellStyle name="常规 6" xfId="318"/>
    <cellStyle name="常规 7" xfId="319"/>
    <cellStyle name="超级链接" xfId="320"/>
    <cellStyle name="Hyperlink" xfId="321"/>
    <cellStyle name="分级显示列_1_Book1" xfId="322"/>
    <cellStyle name="分级显示行_1_13区汇总" xfId="323"/>
    <cellStyle name="归盒啦_95" xfId="324"/>
    <cellStyle name="好" xfId="325"/>
    <cellStyle name="好 2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2" xfId="368"/>
    <cellStyle name="好_M01-2(州市补助收入)" xfId="369"/>
    <cellStyle name="好_M03" xfId="370"/>
    <cellStyle name="好_不用软件计算9.1不考虑经费管理评价xl" xfId="371"/>
    <cellStyle name="好_财政供养人员" xfId="372"/>
    <cellStyle name="好_财政支出对上级的依赖程度" xfId="373"/>
    <cellStyle name="好_城建部门" xfId="374"/>
    <cellStyle name="好_地方配套按人均增幅控制8.30xl" xfId="375"/>
    <cellStyle name="好_地方配套按人均增幅控制8.30一般预算平均增幅、人均可用财力平均增幅两次控制、社会治安系数调整、案件数调整xl" xfId="376"/>
    <cellStyle name="好_地方配套按人均增幅控制8.31（调整结案率后）xl" xfId="377"/>
    <cellStyle name="好_第五部分(才淼、饶永宏）" xfId="378"/>
    <cellStyle name="好_第一部分：综合全" xfId="379"/>
    <cellStyle name="好_高中教师人数（教育厅1.6日提供）" xfId="380"/>
    <cellStyle name="好_汇总" xfId="381"/>
    <cellStyle name="好_汇总-县级财政报表附表" xfId="382"/>
    <cellStyle name="好_基础数据分析" xfId="383"/>
    <cellStyle name="好_检验表" xfId="384"/>
    <cellStyle name="好_检验表（调整后）" xfId="385"/>
    <cellStyle name="好_奖励补助测算5.22测试" xfId="386"/>
    <cellStyle name="好_奖励补助测算5.23新" xfId="387"/>
    <cellStyle name="好_奖励补助测算5.24冯铸" xfId="388"/>
    <cellStyle name="好_奖励补助测算7.23" xfId="389"/>
    <cellStyle name="好_奖励补助测算7.25" xfId="390"/>
    <cellStyle name="好_奖励补助测算7.25 (version 1) (version 1)" xfId="391"/>
    <cellStyle name="好_教师绩效工资测算表（离退休按各地上报数测算）2009年1月1日" xfId="392"/>
    <cellStyle name="好_教育厅提供义务教育及高中教师人数（2009年1月6日）" xfId="393"/>
    <cellStyle name="好_历年教师人数" xfId="394"/>
    <cellStyle name="好_丽江汇总" xfId="395"/>
    <cellStyle name="好_三季度－表二" xfId="396"/>
    <cellStyle name="好_卫生部门" xfId="397"/>
    <cellStyle name="好_文体广播部门" xfId="398"/>
    <cellStyle name="好_下半年禁毒办案经费分配2544.3万元" xfId="399"/>
    <cellStyle name="好_下半年禁吸戒毒经费1000万元" xfId="400"/>
    <cellStyle name="好_县级公安机关公用经费标准奖励测算方案（定稿）" xfId="401"/>
    <cellStyle name="好_县级基础数据" xfId="402"/>
    <cellStyle name="好_业务工作量指标" xfId="403"/>
    <cellStyle name="好_义务教育阶段教职工人数（教育厅提供最终）" xfId="404"/>
    <cellStyle name="好_云南农村义务教育统计表" xfId="405"/>
    <cellStyle name="好_云南省2008年中小学教师人数统计表" xfId="406"/>
    <cellStyle name="好_云南省2008年中小学教职工情况（教育厅提供20090101加工整理）" xfId="407"/>
    <cellStyle name="好_云南省2008年转移支付测算——州市本级考核部分及政策性测算" xfId="408"/>
    <cellStyle name="好_指标四" xfId="409"/>
    <cellStyle name="好_指标五" xfId="410"/>
    <cellStyle name="后继超级链接" xfId="411"/>
    <cellStyle name="后继超链接" xfId="412"/>
    <cellStyle name="汇总" xfId="413"/>
    <cellStyle name="汇总 2" xfId="414"/>
    <cellStyle name="汇总_Book1" xfId="415"/>
    <cellStyle name="Currency" xfId="416"/>
    <cellStyle name="Currency [0]" xfId="417"/>
    <cellStyle name="计算" xfId="418"/>
    <cellStyle name="计算 2" xfId="419"/>
    <cellStyle name="计算_Book1" xfId="420"/>
    <cellStyle name="检查单元格" xfId="421"/>
    <cellStyle name="检查单元格 2" xfId="422"/>
    <cellStyle name="检查单元格_Book1" xfId="423"/>
    <cellStyle name="解释性文本" xfId="424"/>
    <cellStyle name="解释性文本 2" xfId="425"/>
    <cellStyle name="解释性文本_Book1" xfId="426"/>
    <cellStyle name="借出原因" xfId="427"/>
    <cellStyle name="警告文本" xfId="428"/>
    <cellStyle name="警告文本 2" xfId="429"/>
    <cellStyle name="警告文本_Book1" xfId="430"/>
    <cellStyle name="链接单元格" xfId="431"/>
    <cellStyle name="链接单元格 2" xfId="432"/>
    <cellStyle name="链接单元格_Book1" xfId="433"/>
    <cellStyle name="콤마 [0]_BOILER-CO1" xfId="434"/>
    <cellStyle name="콤마_BOILER-CO1" xfId="435"/>
    <cellStyle name="통화 [0]_BOILER-CO1" xfId="436"/>
    <cellStyle name="통화_BOILER-CO1" xfId="437"/>
    <cellStyle name="표준_0N-HANDLING " xfId="438"/>
    <cellStyle name="霓付 [0]_ +Foil &amp; -FOIL &amp; PAPER" xfId="439"/>
    <cellStyle name="霓付_ +Foil &amp; -FOIL &amp; PAPER" xfId="440"/>
    <cellStyle name="烹拳 [0]_ +Foil &amp; -FOIL &amp; PAPER" xfId="441"/>
    <cellStyle name="烹拳_ +Foil &amp; -FOIL &amp; PAPER" xfId="442"/>
    <cellStyle name="普通_ 白土" xfId="443"/>
    <cellStyle name="千分位[0]_ 白土" xfId="444"/>
    <cellStyle name="千分位_ 白土" xfId="445"/>
    <cellStyle name="千位[0]_ 方正PC" xfId="446"/>
    <cellStyle name="千位_ 方正PC" xfId="447"/>
    <cellStyle name="Comma" xfId="448"/>
    <cellStyle name="千位分隔 2" xfId="449"/>
    <cellStyle name="千位分隔 3" xfId="450"/>
    <cellStyle name="Comma [0]" xfId="451"/>
    <cellStyle name="千位分隔[0] 2" xfId="452"/>
    <cellStyle name="钎霖_4岿角利" xfId="453"/>
    <cellStyle name="强调 1" xfId="454"/>
    <cellStyle name="强调 2" xfId="455"/>
    <cellStyle name="强调 3" xfId="456"/>
    <cellStyle name="强调文字颜色 1" xfId="457"/>
    <cellStyle name="强调文字颜色 1 2" xfId="458"/>
    <cellStyle name="强调文字颜色 1_Book1" xfId="459"/>
    <cellStyle name="强调文字颜色 2" xfId="460"/>
    <cellStyle name="强调文字颜色 2 2" xfId="461"/>
    <cellStyle name="强调文字颜色 2_Book1" xfId="462"/>
    <cellStyle name="强调文字颜色 3" xfId="463"/>
    <cellStyle name="强调文字颜色 3 2" xfId="464"/>
    <cellStyle name="强调文字颜色 3_Book1" xfId="465"/>
    <cellStyle name="强调文字颜色 4" xfId="466"/>
    <cellStyle name="强调文字颜色 4 2" xfId="467"/>
    <cellStyle name="强调文字颜色 4_Book1" xfId="468"/>
    <cellStyle name="强调文字颜色 5" xfId="469"/>
    <cellStyle name="强调文字颜色 5 2" xfId="470"/>
    <cellStyle name="强调文字颜色 5_Book1" xfId="471"/>
    <cellStyle name="强调文字颜色 6" xfId="472"/>
    <cellStyle name="强调文字颜色 6 2" xfId="473"/>
    <cellStyle name="强调文字颜色 6_Book1" xfId="474"/>
    <cellStyle name="日期" xfId="475"/>
    <cellStyle name="商品名称" xfId="476"/>
    <cellStyle name="适中" xfId="477"/>
    <cellStyle name="适中 2" xfId="478"/>
    <cellStyle name="适中_Book1" xfId="479"/>
    <cellStyle name="输出" xfId="480"/>
    <cellStyle name="输出 2" xfId="481"/>
    <cellStyle name="输出_Book1" xfId="482"/>
    <cellStyle name="输入" xfId="483"/>
    <cellStyle name="输入 2" xfId="484"/>
    <cellStyle name="输入_Book1" xfId="485"/>
    <cellStyle name="数量" xfId="486"/>
    <cellStyle name="数字" xfId="487"/>
    <cellStyle name="未定义" xfId="488"/>
    <cellStyle name="小数" xfId="489"/>
    <cellStyle name="样式 1" xfId="490"/>
    <cellStyle name="Followed Hyperlink" xfId="491"/>
    <cellStyle name="昗弨_Pacific Region P&amp;L" xfId="492"/>
    <cellStyle name="寘嬫愗傝 [0.00]_Region Orders (2)" xfId="493"/>
    <cellStyle name="寘嬫愗傝_Region Orders (2)" xfId="494"/>
    <cellStyle name="注释" xfId="495"/>
    <cellStyle name="注释 2" xfId="4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593524012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5">
      <selection activeCell="C29" sqref="C29"/>
    </sheetView>
  </sheetViews>
  <sheetFormatPr defaultColWidth="9.00390625" defaultRowHeight="14.25"/>
  <cols>
    <col min="3" max="3" width="17.125" style="0" customWidth="1"/>
  </cols>
  <sheetData>
    <row r="1" spans="1:10" ht="25.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.75">
      <c r="A2" s="1" t="s">
        <v>0</v>
      </c>
      <c r="B2" s="1" t="s">
        <v>1</v>
      </c>
      <c r="C2" s="1" t="s">
        <v>2</v>
      </c>
      <c r="D2" s="2" t="s">
        <v>29</v>
      </c>
      <c r="E2" s="11" t="s">
        <v>30</v>
      </c>
      <c r="F2" s="6" t="s">
        <v>31</v>
      </c>
      <c r="G2" s="11" t="s">
        <v>32</v>
      </c>
      <c r="H2" s="6" t="s">
        <v>33</v>
      </c>
      <c r="I2" s="14" t="s">
        <v>34</v>
      </c>
      <c r="J2" s="10" t="s">
        <v>35</v>
      </c>
    </row>
    <row r="3" spans="1:10" ht="30" customHeight="1">
      <c r="A3" s="1">
        <v>1</v>
      </c>
      <c r="B3" s="7" t="s">
        <v>36</v>
      </c>
      <c r="C3" s="1" t="s">
        <v>37</v>
      </c>
      <c r="D3" s="13">
        <v>80.87</v>
      </c>
      <c r="E3" s="13"/>
      <c r="F3" s="13"/>
      <c r="G3" s="12">
        <f>SUM(D3*0.4)</f>
        <v>32.348000000000006</v>
      </c>
      <c r="H3" s="17">
        <v>61</v>
      </c>
      <c r="I3" s="12">
        <f>H3*0.6</f>
        <v>36.6</v>
      </c>
      <c r="J3" s="12">
        <f>SUM(G3+I3)</f>
        <v>68.94800000000001</v>
      </c>
    </row>
    <row r="4" spans="1:10" ht="30" customHeight="1">
      <c r="A4" s="1">
        <v>2</v>
      </c>
      <c r="B4" s="7" t="s">
        <v>3</v>
      </c>
      <c r="C4" s="1" t="s">
        <v>20</v>
      </c>
      <c r="D4" s="1">
        <v>79.88</v>
      </c>
      <c r="E4" s="1"/>
      <c r="F4" s="1"/>
      <c r="G4" s="12">
        <f>SUM(D4*0.4)</f>
        <v>31.951999999999998</v>
      </c>
      <c r="H4" s="17">
        <v>61</v>
      </c>
      <c r="I4" s="12">
        <f>H4*0.6</f>
        <v>36.6</v>
      </c>
      <c r="J4" s="12">
        <f>SUM(G4+I4)</f>
        <v>68.55199999999999</v>
      </c>
    </row>
    <row r="5" spans="1:10" ht="30" customHeight="1">
      <c r="A5" s="1">
        <v>3</v>
      </c>
      <c r="B5" s="7" t="s">
        <v>38</v>
      </c>
      <c r="C5" s="1" t="s">
        <v>39</v>
      </c>
      <c r="D5" s="1">
        <v>72.2</v>
      </c>
      <c r="E5" s="1"/>
      <c r="F5" s="1"/>
      <c r="G5" s="12">
        <f>SUM(D5*0.4)</f>
        <v>28.880000000000003</v>
      </c>
      <c r="H5" s="17">
        <v>64</v>
      </c>
      <c r="I5" s="12">
        <f>H5*0.6</f>
        <v>38.4</v>
      </c>
      <c r="J5" s="12">
        <f>SUM(G5+I5)</f>
        <v>67.28</v>
      </c>
    </row>
    <row r="6" spans="1:10" ht="30" customHeight="1">
      <c r="A6" s="1">
        <v>4</v>
      </c>
      <c r="B6" s="7" t="s">
        <v>4</v>
      </c>
      <c r="C6" s="1" t="s">
        <v>20</v>
      </c>
      <c r="D6" s="1">
        <v>71.37</v>
      </c>
      <c r="E6" s="1"/>
      <c r="F6" s="1"/>
      <c r="G6" s="12">
        <f>SUM(D6*0.4)</f>
        <v>28.548000000000002</v>
      </c>
      <c r="H6" s="17">
        <v>63</v>
      </c>
      <c r="I6" s="12">
        <f>H6*0.6</f>
        <v>37.8</v>
      </c>
      <c r="J6" s="12">
        <f>SUM(G6+I6)</f>
        <v>66.348</v>
      </c>
    </row>
    <row r="7" spans="1:10" ht="30" customHeight="1">
      <c r="A7" s="1">
        <v>5</v>
      </c>
      <c r="B7" s="6" t="s">
        <v>40</v>
      </c>
      <c r="C7" s="1" t="s">
        <v>41</v>
      </c>
      <c r="D7" s="13">
        <v>86</v>
      </c>
      <c r="E7" s="13"/>
      <c r="F7" s="13"/>
      <c r="G7" s="12">
        <f aca="true" t="shared" si="0" ref="G7:G17">SUM(D7*0.4)</f>
        <v>34.4</v>
      </c>
      <c r="H7" s="17">
        <v>61</v>
      </c>
      <c r="I7" s="12">
        <f aca="true" t="shared" si="1" ref="I7:I22">H7*0.6</f>
        <v>36.6</v>
      </c>
      <c r="J7" s="12">
        <f aca="true" t="shared" si="2" ref="J7:J22">SUM(G7+I7)</f>
        <v>71</v>
      </c>
    </row>
    <row r="8" spans="1:10" ht="30" customHeight="1">
      <c r="A8" s="1">
        <v>6</v>
      </c>
      <c r="B8" s="7" t="s">
        <v>42</v>
      </c>
      <c r="C8" s="1" t="s">
        <v>41</v>
      </c>
      <c r="D8" s="13">
        <v>75</v>
      </c>
      <c r="E8" s="13"/>
      <c r="F8" s="13"/>
      <c r="G8" s="12">
        <f t="shared" si="0"/>
        <v>30</v>
      </c>
      <c r="H8" s="17">
        <v>64</v>
      </c>
      <c r="I8" s="12">
        <f t="shared" si="1"/>
        <v>38.4</v>
      </c>
      <c r="J8" s="12">
        <f t="shared" si="2"/>
        <v>68.4</v>
      </c>
    </row>
    <row r="9" spans="1:10" ht="30" customHeight="1">
      <c r="A9" s="1">
        <v>7</v>
      </c>
      <c r="B9" s="6" t="s">
        <v>5</v>
      </c>
      <c r="C9" s="1" t="s">
        <v>43</v>
      </c>
      <c r="D9" s="13">
        <v>84</v>
      </c>
      <c r="E9" s="13"/>
      <c r="F9" s="13"/>
      <c r="G9" s="12">
        <f t="shared" si="0"/>
        <v>33.6</v>
      </c>
      <c r="H9" s="17">
        <v>56</v>
      </c>
      <c r="I9" s="12">
        <f t="shared" si="1"/>
        <v>33.6</v>
      </c>
      <c r="J9" s="12">
        <f t="shared" si="2"/>
        <v>67.2</v>
      </c>
    </row>
    <row r="10" spans="1:10" ht="30" customHeight="1">
      <c r="A10" s="1">
        <v>8</v>
      </c>
      <c r="B10" s="6" t="s">
        <v>44</v>
      </c>
      <c r="C10" s="1" t="s">
        <v>45</v>
      </c>
      <c r="D10" s="13">
        <v>89</v>
      </c>
      <c r="E10" s="13"/>
      <c r="F10" s="13"/>
      <c r="G10" s="12">
        <f t="shared" si="0"/>
        <v>35.6</v>
      </c>
      <c r="H10" s="17">
        <v>72</v>
      </c>
      <c r="I10" s="12">
        <f t="shared" si="1"/>
        <v>43.199999999999996</v>
      </c>
      <c r="J10" s="12">
        <f t="shared" si="2"/>
        <v>78.8</v>
      </c>
    </row>
    <row r="11" spans="1:10" ht="30" customHeight="1">
      <c r="A11" s="1">
        <v>9</v>
      </c>
      <c r="B11" s="6" t="s">
        <v>8</v>
      </c>
      <c r="C11" s="1" t="s">
        <v>46</v>
      </c>
      <c r="D11" s="13">
        <v>87.5</v>
      </c>
      <c r="E11" s="13"/>
      <c r="F11" s="13"/>
      <c r="G11" s="12">
        <f t="shared" si="0"/>
        <v>35</v>
      </c>
      <c r="H11" s="17">
        <v>67</v>
      </c>
      <c r="I11" s="12">
        <f t="shared" si="1"/>
        <v>40.199999999999996</v>
      </c>
      <c r="J11" s="12">
        <f t="shared" si="2"/>
        <v>75.19999999999999</v>
      </c>
    </row>
    <row r="12" spans="1:10" ht="30" customHeight="1">
      <c r="A12" s="1">
        <v>10</v>
      </c>
      <c r="B12" s="6" t="s">
        <v>47</v>
      </c>
      <c r="C12" s="1" t="s">
        <v>45</v>
      </c>
      <c r="D12" s="13">
        <v>73</v>
      </c>
      <c r="E12" s="13"/>
      <c r="F12" s="13"/>
      <c r="G12" s="12">
        <f t="shared" si="0"/>
        <v>29.200000000000003</v>
      </c>
      <c r="H12" s="17">
        <v>64</v>
      </c>
      <c r="I12" s="12">
        <f t="shared" si="1"/>
        <v>38.4</v>
      </c>
      <c r="J12" s="12">
        <f t="shared" si="2"/>
        <v>67.6</v>
      </c>
    </row>
    <row r="13" spans="1:10" ht="30" customHeight="1">
      <c r="A13" s="1">
        <v>11</v>
      </c>
      <c r="B13" s="6" t="s">
        <v>7</v>
      </c>
      <c r="C13" s="1" t="s">
        <v>46</v>
      </c>
      <c r="D13" s="13">
        <v>72</v>
      </c>
      <c r="E13" s="13"/>
      <c r="F13" s="13"/>
      <c r="G13" s="12">
        <f t="shared" si="0"/>
        <v>28.8</v>
      </c>
      <c r="H13" s="17">
        <v>64</v>
      </c>
      <c r="I13" s="12">
        <f t="shared" si="1"/>
        <v>38.4</v>
      </c>
      <c r="J13" s="12">
        <f t="shared" si="2"/>
        <v>67.2</v>
      </c>
    </row>
    <row r="14" spans="1:10" ht="30" customHeight="1">
      <c r="A14" s="1">
        <v>12</v>
      </c>
      <c r="B14" s="6" t="s">
        <v>48</v>
      </c>
      <c r="C14" s="1" t="s">
        <v>45</v>
      </c>
      <c r="D14" s="13">
        <v>67</v>
      </c>
      <c r="E14" s="13"/>
      <c r="F14" s="13"/>
      <c r="G14" s="12">
        <f t="shared" si="0"/>
        <v>26.8</v>
      </c>
      <c r="H14" s="17">
        <v>64</v>
      </c>
      <c r="I14" s="12">
        <f t="shared" si="1"/>
        <v>38.4</v>
      </c>
      <c r="J14" s="12">
        <f t="shared" si="2"/>
        <v>65.2</v>
      </c>
    </row>
    <row r="15" spans="1:10" ht="30" customHeight="1">
      <c r="A15" s="1">
        <v>13</v>
      </c>
      <c r="B15" s="6" t="s">
        <v>6</v>
      </c>
      <c r="C15" s="1" t="s">
        <v>49</v>
      </c>
      <c r="D15" s="13">
        <v>90</v>
      </c>
      <c r="E15" s="13"/>
      <c r="F15" s="13"/>
      <c r="G15" s="12">
        <f t="shared" si="0"/>
        <v>36</v>
      </c>
      <c r="H15" s="17">
        <v>67</v>
      </c>
      <c r="I15" s="12">
        <f t="shared" si="1"/>
        <v>40.199999999999996</v>
      </c>
      <c r="J15" s="12">
        <f t="shared" si="2"/>
        <v>76.19999999999999</v>
      </c>
    </row>
    <row r="16" spans="1:10" ht="30" customHeight="1">
      <c r="A16" s="1">
        <v>14</v>
      </c>
      <c r="B16" s="6" t="s">
        <v>50</v>
      </c>
      <c r="C16" s="1" t="s">
        <v>51</v>
      </c>
      <c r="D16" s="13">
        <v>83</v>
      </c>
      <c r="E16" s="13"/>
      <c r="F16" s="13"/>
      <c r="G16" s="12">
        <f t="shared" si="0"/>
        <v>33.2</v>
      </c>
      <c r="H16" s="17">
        <v>72</v>
      </c>
      <c r="I16" s="12">
        <f t="shared" si="1"/>
        <v>43.199999999999996</v>
      </c>
      <c r="J16" s="12">
        <f t="shared" si="2"/>
        <v>76.4</v>
      </c>
    </row>
    <row r="17" spans="1:10" ht="30" customHeight="1">
      <c r="A17" s="1">
        <v>15</v>
      </c>
      <c r="B17" s="6" t="s">
        <v>9</v>
      </c>
      <c r="C17" s="1" t="s">
        <v>21</v>
      </c>
      <c r="D17" s="13">
        <v>73</v>
      </c>
      <c r="E17" s="13"/>
      <c r="F17" s="13"/>
      <c r="G17" s="12">
        <f t="shared" si="0"/>
        <v>29.200000000000003</v>
      </c>
      <c r="H17" s="17">
        <v>69</v>
      </c>
      <c r="I17" s="12">
        <f t="shared" si="1"/>
        <v>41.4</v>
      </c>
      <c r="J17" s="12">
        <f t="shared" si="2"/>
        <v>70.6</v>
      </c>
    </row>
    <row r="18" spans="1:10" ht="30" customHeight="1">
      <c r="A18" s="1">
        <v>16</v>
      </c>
      <c r="B18" s="6" t="s">
        <v>52</v>
      </c>
      <c r="C18" s="1" t="s">
        <v>53</v>
      </c>
      <c r="D18" s="13">
        <v>86</v>
      </c>
      <c r="E18" s="12">
        <f>SUM(D18*0.3)</f>
        <v>25.8</v>
      </c>
      <c r="F18" s="10">
        <v>7.23</v>
      </c>
      <c r="G18" s="12">
        <f>SUM(E18+F18)</f>
        <v>33.03</v>
      </c>
      <c r="H18" s="17">
        <v>72</v>
      </c>
      <c r="I18" s="12">
        <f t="shared" si="1"/>
        <v>43.199999999999996</v>
      </c>
      <c r="J18" s="12">
        <f t="shared" si="2"/>
        <v>76.22999999999999</v>
      </c>
    </row>
    <row r="19" spans="1:10" ht="30" customHeight="1">
      <c r="A19" s="1">
        <v>17</v>
      </c>
      <c r="B19" s="8" t="s">
        <v>10</v>
      </c>
      <c r="C19" s="1" t="s">
        <v>54</v>
      </c>
      <c r="D19" s="13">
        <v>77</v>
      </c>
      <c r="E19" s="12">
        <f>SUM(D19*0.3)</f>
        <v>23.099999999999998</v>
      </c>
      <c r="F19" s="10">
        <v>9.17</v>
      </c>
      <c r="G19" s="12">
        <f>SUM(E19+F19)</f>
        <v>32.269999999999996</v>
      </c>
      <c r="H19" s="17">
        <v>52</v>
      </c>
      <c r="I19" s="12">
        <f t="shared" si="1"/>
        <v>31.2</v>
      </c>
      <c r="J19" s="12">
        <f t="shared" si="2"/>
        <v>63.47</v>
      </c>
    </row>
    <row r="20" spans="1:10" ht="30" customHeight="1">
      <c r="A20" s="1">
        <v>18</v>
      </c>
      <c r="B20" s="9" t="s">
        <v>55</v>
      </c>
      <c r="C20" s="6" t="s">
        <v>56</v>
      </c>
      <c r="D20" s="10">
        <v>87.88</v>
      </c>
      <c r="E20" s="10"/>
      <c r="F20" s="10"/>
      <c r="G20" s="12">
        <f>SUM(D20*0.4)</f>
        <v>35.152</v>
      </c>
      <c r="H20" s="17">
        <v>48</v>
      </c>
      <c r="I20" s="12">
        <f t="shared" si="1"/>
        <v>28.799999999999997</v>
      </c>
      <c r="J20" s="12">
        <f t="shared" si="2"/>
        <v>63.952</v>
      </c>
    </row>
    <row r="21" spans="1:10" ht="30" customHeight="1">
      <c r="A21" s="1">
        <v>19</v>
      </c>
      <c r="B21" s="9" t="s">
        <v>11</v>
      </c>
      <c r="C21" s="15" t="s">
        <v>22</v>
      </c>
      <c r="D21" s="10">
        <v>87.04</v>
      </c>
      <c r="E21" s="10"/>
      <c r="F21" s="10"/>
      <c r="G21" s="12">
        <f>SUM(D21*0.4)</f>
        <v>34.816</v>
      </c>
      <c r="H21" s="17">
        <v>50</v>
      </c>
      <c r="I21" s="12">
        <f t="shared" si="1"/>
        <v>30</v>
      </c>
      <c r="J21" s="12">
        <f t="shared" si="2"/>
        <v>64.816</v>
      </c>
    </row>
    <row r="22" spans="1:10" ht="30" customHeight="1">
      <c r="A22" s="1">
        <v>20</v>
      </c>
      <c r="B22" s="9" t="s">
        <v>57</v>
      </c>
      <c r="C22" s="15" t="s">
        <v>58</v>
      </c>
      <c r="D22" s="10">
        <v>97.9</v>
      </c>
      <c r="E22" s="10"/>
      <c r="F22" s="10"/>
      <c r="G22" s="12">
        <f>SUM(D22*0.4)</f>
        <v>39.160000000000004</v>
      </c>
      <c r="H22" s="17">
        <v>43</v>
      </c>
      <c r="I22" s="12">
        <f t="shared" si="1"/>
        <v>25.8</v>
      </c>
      <c r="J22" s="12">
        <f t="shared" si="2"/>
        <v>64.96000000000001</v>
      </c>
    </row>
    <row r="23" spans="1:10" ht="30" customHeight="1">
      <c r="A23" s="1">
        <v>21</v>
      </c>
      <c r="B23" s="9" t="s">
        <v>12</v>
      </c>
      <c r="C23" s="15" t="s">
        <v>23</v>
      </c>
      <c r="D23" s="10">
        <v>98.33</v>
      </c>
      <c r="E23" s="10"/>
      <c r="F23" s="10"/>
      <c r="G23" s="12">
        <f>SUM(D23*0.4)</f>
        <v>39.332</v>
      </c>
      <c r="H23" s="17">
        <v>55</v>
      </c>
      <c r="I23" s="12">
        <f>H23*0.6</f>
        <v>33</v>
      </c>
      <c r="J23" s="12">
        <f>SUM(G23+I23)</f>
        <v>72.332</v>
      </c>
    </row>
    <row r="24" spans="1:10" ht="30" customHeight="1">
      <c r="A24" s="1">
        <v>22</v>
      </c>
      <c r="B24" s="9" t="s">
        <v>59</v>
      </c>
      <c r="C24" s="15" t="s">
        <v>60</v>
      </c>
      <c r="D24" s="10">
        <v>97</v>
      </c>
      <c r="E24" s="10"/>
      <c r="F24" s="10"/>
      <c r="G24" s="12">
        <f aca="true" t="shared" si="3" ref="G24:G35">SUM(D24*0.4)</f>
        <v>38.800000000000004</v>
      </c>
      <c r="H24" s="17">
        <v>59</v>
      </c>
      <c r="I24" s="12">
        <f>H24*0.6</f>
        <v>35.4</v>
      </c>
      <c r="J24" s="12">
        <f>SUM(G24+I24)</f>
        <v>74.2</v>
      </c>
    </row>
    <row r="25" spans="1:10" ht="30" customHeight="1">
      <c r="A25" s="1">
        <v>23</v>
      </c>
      <c r="B25" s="9" t="s">
        <v>61</v>
      </c>
      <c r="C25" s="15" t="s">
        <v>62</v>
      </c>
      <c r="D25" s="10">
        <v>90.73</v>
      </c>
      <c r="E25" s="10"/>
      <c r="F25" s="10"/>
      <c r="G25" s="12">
        <f t="shared" si="3"/>
        <v>36.292</v>
      </c>
      <c r="H25" s="17">
        <v>49</v>
      </c>
      <c r="I25" s="12">
        <f>H25*0.6</f>
        <v>29.4</v>
      </c>
      <c r="J25" s="12">
        <f>SUM(G25+I25)</f>
        <v>65.69200000000001</v>
      </c>
    </row>
    <row r="26" spans="1:10" ht="30" customHeight="1">
      <c r="A26" s="1">
        <v>24</v>
      </c>
      <c r="B26" s="9" t="s">
        <v>13</v>
      </c>
      <c r="C26" s="15" t="s">
        <v>24</v>
      </c>
      <c r="D26" s="10">
        <v>88.41</v>
      </c>
      <c r="E26" s="10"/>
      <c r="F26" s="10"/>
      <c r="G26" s="12">
        <f t="shared" si="3"/>
        <v>35.364</v>
      </c>
      <c r="H26" s="17">
        <v>57</v>
      </c>
      <c r="I26" s="12">
        <f aca="true" t="shared" si="4" ref="I26:I35">H26*0.6</f>
        <v>34.199999999999996</v>
      </c>
      <c r="J26" s="12">
        <f aca="true" t="shared" si="5" ref="J26:J35">SUM(G26+I26)</f>
        <v>69.564</v>
      </c>
    </row>
    <row r="27" spans="1:10" ht="30" customHeight="1">
      <c r="A27" s="1">
        <v>25</v>
      </c>
      <c r="B27" s="9" t="s">
        <v>63</v>
      </c>
      <c r="C27" s="15" t="s">
        <v>64</v>
      </c>
      <c r="D27" s="10">
        <v>95.3</v>
      </c>
      <c r="E27" s="10"/>
      <c r="F27" s="10"/>
      <c r="G27" s="12">
        <f t="shared" si="3"/>
        <v>38.12</v>
      </c>
      <c r="H27" s="17">
        <v>55</v>
      </c>
      <c r="I27" s="12">
        <f t="shared" si="4"/>
        <v>33</v>
      </c>
      <c r="J27" s="12">
        <f t="shared" si="5"/>
        <v>71.12</v>
      </c>
    </row>
    <row r="28" spans="1:10" ht="30" customHeight="1">
      <c r="A28" s="1">
        <v>26</v>
      </c>
      <c r="B28" s="9" t="s">
        <v>14</v>
      </c>
      <c r="C28" s="15" t="s">
        <v>25</v>
      </c>
      <c r="D28" s="10">
        <v>98.74</v>
      </c>
      <c r="E28" s="10"/>
      <c r="F28" s="10"/>
      <c r="G28" s="12">
        <f t="shared" si="3"/>
        <v>39.496</v>
      </c>
      <c r="H28" s="17">
        <v>72</v>
      </c>
      <c r="I28" s="12">
        <f t="shared" si="4"/>
        <v>43.199999999999996</v>
      </c>
      <c r="J28" s="12">
        <f t="shared" si="5"/>
        <v>82.696</v>
      </c>
    </row>
    <row r="29" spans="1:10" ht="30" customHeight="1">
      <c r="A29" s="1">
        <v>27</v>
      </c>
      <c r="B29" s="9" t="s">
        <v>65</v>
      </c>
      <c r="C29" s="15" t="s">
        <v>66</v>
      </c>
      <c r="D29" s="10">
        <v>96.71</v>
      </c>
      <c r="E29" s="10"/>
      <c r="F29" s="10"/>
      <c r="G29" s="12">
        <f t="shared" si="3"/>
        <v>38.684</v>
      </c>
      <c r="H29" s="17">
        <v>66</v>
      </c>
      <c r="I29" s="12">
        <f t="shared" si="4"/>
        <v>39.6</v>
      </c>
      <c r="J29" s="12">
        <f t="shared" si="5"/>
        <v>78.28399999999999</v>
      </c>
    </row>
    <row r="30" spans="1:10" ht="30" customHeight="1">
      <c r="A30" s="1">
        <v>28</v>
      </c>
      <c r="B30" s="9" t="s">
        <v>15</v>
      </c>
      <c r="C30" s="15" t="s">
        <v>26</v>
      </c>
      <c r="D30" s="10">
        <v>82</v>
      </c>
      <c r="E30" s="10"/>
      <c r="F30" s="10"/>
      <c r="G30" s="12">
        <f t="shared" si="3"/>
        <v>32.800000000000004</v>
      </c>
      <c r="H30" s="17">
        <v>65</v>
      </c>
      <c r="I30" s="12">
        <f t="shared" si="4"/>
        <v>39</v>
      </c>
      <c r="J30" s="12">
        <f t="shared" si="5"/>
        <v>71.80000000000001</v>
      </c>
    </row>
    <row r="31" spans="1:10" ht="30" customHeight="1">
      <c r="A31" s="1">
        <v>29</v>
      </c>
      <c r="B31" s="9" t="s">
        <v>67</v>
      </c>
      <c r="C31" s="10" t="s">
        <v>68</v>
      </c>
      <c r="D31" s="10">
        <v>81</v>
      </c>
      <c r="E31" s="10"/>
      <c r="F31" s="10"/>
      <c r="G31" s="12">
        <f t="shared" si="3"/>
        <v>32.4</v>
      </c>
      <c r="H31" s="17">
        <v>48</v>
      </c>
      <c r="I31" s="12">
        <f t="shared" si="4"/>
        <v>28.799999999999997</v>
      </c>
      <c r="J31" s="12">
        <f t="shared" si="5"/>
        <v>61.199999999999996</v>
      </c>
    </row>
    <row r="32" spans="1:10" ht="30" customHeight="1">
      <c r="A32" s="1">
        <v>30</v>
      </c>
      <c r="B32" s="9" t="s">
        <v>16</v>
      </c>
      <c r="C32" s="16" t="s">
        <v>27</v>
      </c>
      <c r="D32" s="10">
        <v>87.5</v>
      </c>
      <c r="E32" s="10"/>
      <c r="F32" s="10"/>
      <c r="G32" s="12">
        <f t="shared" si="3"/>
        <v>35</v>
      </c>
      <c r="H32" s="17">
        <v>69</v>
      </c>
      <c r="I32" s="12">
        <f t="shared" si="4"/>
        <v>41.4</v>
      </c>
      <c r="J32" s="12">
        <f t="shared" si="5"/>
        <v>76.4</v>
      </c>
    </row>
    <row r="33" spans="1:10" ht="30" customHeight="1">
      <c r="A33" s="1">
        <v>31</v>
      </c>
      <c r="B33" s="9" t="s">
        <v>17</v>
      </c>
      <c r="C33" s="10" t="s">
        <v>69</v>
      </c>
      <c r="D33" s="10">
        <v>67.33</v>
      </c>
      <c r="E33" s="10"/>
      <c r="F33" s="10"/>
      <c r="G33" s="12">
        <f t="shared" si="3"/>
        <v>26.932000000000002</v>
      </c>
      <c r="H33" s="17">
        <v>56</v>
      </c>
      <c r="I33" s="12">
        <f t="shared" si="4"/>
        <v>33.6</v>
      </c>
      <c r="J33" s="12">
        <f t="shared" si="5"/>
        <v>60.532000000000004</v>
      </c>
    </row>
    <row r="34" spans="1:10" ht="30" customHeight="1">
      <c r="A34" s="1">
        <v>32</v>
      </c>
      <c r="B34" s="9" t="s">
        <v>18</v>
      </c>
      <c r="C34" s="10" t="s">
        <v>70</v>
      </c>
      <c r="D34" s="10">
        <v>62</v>
      </c>
      <c r="E34" s="10"/>
      <c r="F34" s="10"/>
      <c r="G34" s="12">
        <f t="shared" si="3"/>
        <v>24.8</v>
      </c>
      <c r="H34" s="17">
        <v>70</v>
      </c>
      <c r="I34" s="12">
        <f t="shared" si="4"/>
        <v>42</v>
      </c>
      <c r="J34" s="12">
        <f t="shared" si="5"/>
        <v>66.8</v>
      </c>
    </row>
    <row r="35" spans="1:10" ht="30" customHeight="1">
      <c r="A35" s="1">
        <v>33</v>
      </c>
      <c r="B35" s="9" t="s">
        <v>19</v>
      </c>
      <c r="C35" s="10" t="s">
        <v>71</v>
      </c>
      <c r="D35" s="10">
        <v>76.5</v>
      </c>
      <c r="E35" s="10"/>
      <c r="F35" s="10"/>
      <c r="G35" s="12">
        <f t="shared" si="3"/>
        <v>30.6</v>
      </c>
      <c r="H35" s="17">
        <v>86</v>
      </c>
      <c r="I35" s="12">
        <f t="shared" si="4"/>
        <v>51.6</v>
      </c>
      <c r="J35" s="12">
        <f t="shared" si="5"/>
        <v>82.2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C1" sqref="C1"/>
    </sheetView>
  </sheetViews>
  <sheetFormatPr defaultColWidth="9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4.25">
      <c r="A1" s="4"/>
      <c r="C1" s="4"/>
    </row>
    <row r="2" ht="15" thickBot="1">
      <c r="A2" s="4"/>
    </row>
    <row r="3" spans="1:3" ht="15" thickBot="1">
      <c r="A3" s="4"/>
      <c r="C3" s="4"/>
    </row>
    <row r="4" spans="1:3" ht="14.25">
      <c r="A4" s="4"/>
      <c r="C4" s="4"/>
    </row>
    <row r="5" ht="14.25">
      <c r="C5" s="4"/>
    </row>
    <row r="6" ht="15" thickBot="1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5" thickBot="1">
      <c r="A11" s="4"/>
      <c r="C11" s="4"/>
    </row>
    <row r="12" ht="14.25">
      <c r="C12" s="4"/>
    </row>
    <row r="13" ht="15" thickBot="1">
      <c r="C13" s="4"/>
    </row>
    <row r="14" spans="1:3" ht="15" thickBot="1">
      <c r="A14" s="4"/>
      <c r="C14" s="4"/>
    </row>
    <row r="15" ht="14.25">
      <c r="A15" s="4"/>
    </row>
    <row r="16" ht="15" thickBot="1">
      <c r="A16" s="4"/>
    </row>
    <row r="17" spans="1:3" ht="15" thickBot="1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ht="14.25">
      <c r="A21" s="4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I25" s="4"/>
    </row>
    <row r="26" spans="1:3" ht="15" thickBot="1">
      <c r="A26" s="4"/>
      <c r="C26" s="5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5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2011-12-27T08:46:10Z</cp:lastPrinted>
  <dcterms:created xsi:type="dcterms:W3CDTF">2011-12-16T03:26:41Z</dcterms:created>
  <dcterms:modified xsi:type="dcterms:W3CDTF">2012-01-06T02:44:19Z</dcterms:modified>
  <cp:category/>
  <cp:version/>
  <cp:contentType/>
  <cp:contentStatus/>
</cp:coreProperties>
</file>